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ohiriart/Desktop/CIBACOPA 2024/SPB 2024/"/>
    </mc:Choice>
  </mc:AlternateContent>
  <xr:revisionPtr revIDLastSave="0" documentId="13_ncr:1_{432FBB2B-6291-1849-AF23-3833ED6A7006}" xr6:coauthVersionLast="45" xr6:coauthVersionMax="45" xr10:uidLastSave="{00000000-0000-0000-0000-000000000000}"/>
  <bookViews>
    <workbookView xWindow="1580" yWindow="500" windowWidth="26160" windowHeight="15980" activeTab="4" xr2:uid="{884B2035-2E20-554E-B4FB-9DFAF605D8AA}"/>
  </bookViews>
  <sheets>
    <sheet name="GLADIADORES" sheetId="2" r:id="rId1"/>
    <sheet name="GUAIQUERÍES" sheetId="12" r:id="rId2"/>
    <sheet name="COCODRILOS" sheetId="3" r:id="rId3"/>
    <sheet name="TROTAMUNDOS" sheetId="4" r:id="rId4"/>
    <sheet name="MARINOS" sheetId="6" r:id="rId5"/>
    <sheet name="PIONEROS" sheetId="5" r:id="rId6"/>
    <sheet name="PIRATAS" sheetId="7" r:id="rId7"/>
    <sheet name="SPARTANS" sheetId="8" r:id="rId8"/>
    <sheet name="BRONCOS" sheetId="9" r:id="rId9"/>
    <sheet name="HÉROES" sheetId="10" r:id="rId10"/>
    <sheet name="BRILLANTES" sheetId="11" r:id="rId11"/>
    <sheet name="GAITEROS" sheetId="13" r:id="rId12"/>
    <sheet name="FRONTINOS" sheetId="14" r:id="rId13"/>
    <sheet name="PANTERAS" sheetId="15" r:id="rId14"/>
    <sheet name="CENTAUROS" sheetId="16" r:id="rId15"/>
    <sheet name="LLANEROS" sheetId="17" r:id="rId16"/>
    <sheet name="DIABLOS" sheetId="18" r:id="rId17"/>
    <sheet name="TOROS" sheetId="19" r:id="rId18"/>
  </sheets>
  <definedNames>
    <definedName name="_xlnm._FilterDatabase" localSheetId="0" hidden="1">GLADIADORES!$A$1:$AC$34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" i="19" l="1"/>
  <c r="S29" i="19"/>
  <c r="T29" i="19" s="1"/>
  <c r="R7" i="19"/>
  <c r="T7" i="19" s="1"/>
  <c r="R29" i="19"/>
  <c r="S18" i="19"/>
  <c r="R18" i="19"/>
  <c r="T18" i="19" s="1"/>
  <c r="S12" i="19"/>
  <c r="R12" i="19"/>
  <c r="T12" i="19" s="1"/>
  <c r="S25" i="19"/>
  <c r="T25" i="19" s="1"/>
  <c r="R25" i="19"/>
  <c r="S24" i="19"/>
  <c r="R24" i="19"/>
  <c r="T24" i="19" s="1"/>
  <c r="S27" i="19"/>
  <c r="R27" i="19"/>
  <c r="S19" i="19"/>
  <c r="R19" i="19"/>
  <c r="T19" i="19" s="1"/>
  <c r="S22" i="19"/>
  <c r="R22" i="19"/>
  <c r="S28" i="19"/>
  <c r="R28" i="19"/>
  <c r="T28" i="19" s="1"/>
  <c r="S15" i="19"/>
  <c r="R15" i="19"/>
  <c r="T15" i="19" s="1"/>
  <c r="S14" i="19"/>
  <c r="T14" i="19" s="1"/>
  <c r="R14" i="19"/>
  <c r="S21" i="19"/>
  <c r="R21" i="19"/>
  <c r="S16" i="19"/>
  <c r="R16" i="19"/>
  <c r="S13" i="19"/>
  <c r="R13" i="19"/>
  <c r="T13" i="19" s="1"/>
  <c r="T11" i="19"/>
  <c r="S11" i="19"/>
  <c r="R11" i="19"/>
  <c r="S9" i="19"/>
  <c r="R9" i="19"/>
  <c r="S20" i="19"/>
  <c r="R20" i="19"/>
  <c r="T20" i="19" s="1"/>
  <c r="S23" i="19"/>
  <c r="R23" i="19"/>
  <c r="T23" i="19" s="1"/>
  <c r="S26" i="19"/>
  <c r="R26" i="19"/>
  <c r="T26" i="19" s="1"/>
  <c r="S17" i="19"/>
  <c r="T17" i="19" s="1"/>
  <c r="R17" i="19"/>
  <c r="S10" i="19"/>
  <c r="R10" i="19"/>
  <c r="T10" i="19" s="1"/>
  <c r="S8" i="19"/>
  <c r="R8" i="19"/>
  <c r="S31" i="18"/>
  <c r="R31" i="18"/>
  <c r="T31" i="18" s="1"/>
  <c r="T29" i="18"/>
  <c r="S29" i="18"/>
  <c r="R29" i="18"/>
  <c r="T9" i="19" l="1"/>
  <c r="T21" i="19"/>
  <c r="T8" i="19"/>
  <c r="T16" i="19"/>
  <c r="T22" i="19"/>
  <c r="T27" i="19"/>
  <c r="T18" i="18"/>
  <c r="S24" i="18"/>
  <c r="S27" i="18"/>
  <c r="S10" i="18"/>
  <c r="T10" i="18" s="1"/>
  <c r="S18" i="18"/>
  <c r="S19" i="18"/>
  <c r="S21" i="18"/>
  <c r="S28" i="18"/>
  <c r="T28" i="18" s="1"/>
  <c r="R24" i="18"/>
  <c r="T24" i="18" s="1"/>
  <c r="R27" i="18"/>
  <c r="T27" i="18" s="1"/>
  <c r="R10" i="18"/>
  <c r="R18" i="18"/>
  <c r="R19" i="18"/>
  <c r="T19" i="18" s="1"/>
  <c r="R21" i="18"/>
  <c r="T21" i="18" s="1"/>
  <c r="R28" i="18"/>
  <c r="S15" i="18"/>
  <c r="R15" i="18"/>
  <c r="T15" i="18" s="1"/>
  <c r="S26" i="18"/>
  <c r="R26" i="18"/>
  <c r="T26" i="18" s="1"/>
  <c r="S22" i="18"/>
  <c r="R22" i="18"/>
  <c r="T22" i="18" s="1"/>
  <c r="S25" i="18"/>
  <c r="R25" i="18"/>
  <c r="T25" i="18" s="1"/>
  <c r="S12" i="18"/>
  <c r="R12" i="18"/>
  <c r="T12" i="18" s="1"/>
  <c r="S23" i="18"/>
  <c r="R23" i="18"/>
  <c r="T23" i="18" s="1"/>
  <c r="S13" i="18"/>
  <c r="T13" i="18" s="1"/>
  <c r="R13" i="18"/>
  <c r="S14" i="18"/>
  <c r="T14" i="18" s="1"/>
  <c r="R14" i="18"/>
  <c r="S8" i="18"/>
  <c r="R8" i="18"/>
  <c r="S7" i="18"/>
  <c r="R7" i="18"/>
  <c r="T16" i="18"/>
  <c r="S16" i="18"/>
  <c r="R16" i="18"/>
  <c r="S11" i="18"/>
  <c r="R11" i="18"/>
  <c r="S9" i="18"/>
  <c r="R9" i="18"/>
  <c r="T9" i="18" s="1"/>
  <c r="S20" i="18"/>
  <c r="R20" i="18"/>
  <c r="T20" i="18" s="1"/>
  <c r="S17" i="18"/>
  <c r="R17" i="18"/>
  <c r="T17" i="18" s="1"/>
  <c r="S26" i="17"/>
  <c r="R26" i="17"/>
  <c r="T26" i="17" s="1"/>
  <c r="T24" i="17"/>
  <c r="S24" i="17"/>
  <c r="R24" i="17"/>
  <c r="S23" i="17"/>
  <c r="R23" i="17"/>
  <c r="T23" i="17" s="1"/>
  <c r="T10" i="17"/>
  <c r="S10" i="17"/>
  <c r="R10" i="17"/>
  <c r="S14" i="17"/>
  <c r="R14" i="17"/>
  <c r="T14" i="17" s="1"/>
  <c r="S11" i="17"/>
  <c r="R11" i="17"/>
  <c r="T11" i="17" s="1"/>
  <c r="S21" i="17"/>
  <c r="R21" i="17"/>
  <c r="T21" i="17" s="1"/>
  <c r="S17" i="17"/>
  <c r="R17" i="17"/>
  <c r="T17" i="17" s="1"/>
  <c r="T9" i="17"/>
  <c r="S9" i="17"/>
  <c r="R9" i="17"/>
  <c r="S19" i="17"/>
  <c r="R19" i="17"/>
  <c r="T19" i="17" s="1"/>
  <c r="S12" i="17"/>
  <c r="R12" i="17"/>
  <c r="T12" i="17" s="1"/>
  <c r="S16" i="17"/>
  <c r="T16" i="17" s="1"/>
  <c r="R16" i="17"/>
  <c r="S18" i="17"/>
  <c r="R18" i="17"/>
  <c r="T18" i="17" s="1"/>
  <c r="S8" i="17"/>
  <c r="R8" i="17"/>
  <c r="T8" i="17" s="1"/>
  <c r="S20" i="17"/>
  <c r="R20" i="17"/>
  <c r="T20" i="17" s="1"/>
  <c r="S13" i="17"/>
  <c r="R13" i="17"/>
  <c r="S7" i="17"/>
  <c r="R7" i="17"/>
  <c r="T7" i="17" s="1"/>
  <c r="S15" i="17"/>
  <c r="R15" i="17"/>
  <c r="T15" i="17" s="1"/>
  <c r="S22" i="17"/>
  <c r="T22" i="17" s="1"/>
  <c r="R22" i="17"/>
  <c r="S31" i="16"/>
  <c r="R31" i="16"/>
  <c r="T29" i="16"/>
  <c r="S29" i="16"/>
  <c r="R29" i="16"/>
  <c r="S16" i="16"/>
  <c r="S14" i="16"/>
  <c r="S19" i="16"/>
  <c r="S26" i="16"/>
  <c r="S27" i="16"/>
  <c r="S23" i="16"/>
  <c r="R16" i="16"/>
  <c r="T16" i="16" s="1"/>
  <c r="R14" i="16"/>
  <c r="T14" i="16" s="1"/>
  <c r="R19" i="16"/>
  <c r="T19" i="16" s="1"/>
  <c r="R26" i="16"/>
  <c r="T26" i="16" s="1"/>
  <c r="R27" i="16"/>
  <c r="T27" i="16" s="1"/>
  <c r="R23" i="16"/>
  <c r="T23" i="16" s="1"/>
  <c r="S8" i="16"/>
  <c r="R8" i="16"/>
  <c r="T8" i="16" s="1"/>
  <c r="S15" i="16"/>
  <c r="R15" i="16"/>
  <c r="T15" i="16" s="1"/>
  <c r="S18" i="16"/>
  <c r="T18" i="16" s="1"/>
  <c r="R18" i="16"/>
  <c r="S21" i="16"/>
  <c r="R21" i="16"/>
  <c r="T21" i="16" s="1"/>
  <c r="S10" i="16"/>
  <c r="R10" i="16"/>
  <c r="S25" i="16"/>
  <c r="R25" i="16"/>
  <c r="T25" i="16" s="1"/>
  <c r="S20" i="16"/>
  <c r="R20" i="16"/>
  <c r="T20" i="16" s="1"/>
  <c r="S11" i="16"/>
  <c r="R11" i="16"/>
  <c r="S28" i="16"/>
  <c r="R28" i="16"/>
  <c r="T28" i="16" s="1"/>
  <c r="T7" i="16"/>
  <c r="S7" i="16"/>
  <c r="R7" i="16"/>
  <c r="S24" i="16"/>
  <c r="T24" i="16" s="1"/>
  <c r="R24" i="16"/>
  <c r="S9" i="16"/>
  <c r="R9" i="16"/>
  <c r="T9" i="16" s="1"/>
  <c r="S13" i="16"/>
  <c r="R13" i="16"/>
  <c r="S12" i="16"/>
  <c r="R12" i="16"/>
  <c r="T12" i="16" s="1"/>
  <c r="S17" i="16"/>
  <c r="T17" i="16" s="1"/>
  <c r="R17" i="16"/>
  <c r="S22" i="16"/>
  <c r="R22" i="16"/>
  <c r="T22" i="16" s="1"/>
  <c r="S26" i="15"/>
  <c r="R26" i="15"/>
  <c r="T26" i="15" s="1"/>
  <c r="T24" i="15"/>
  <c r="S24" i="15"/>
  <c r="R24" i="15"/>
  <c r="T17" i="15"/>
  <c r="S9" i="15"/>
  <c r="S19" i="15"/>
  <c r="S17" i="15"/>
  <c r="R9" i="15"/>
  <c r="T9" i="15" s="1"/>
  <c r="R19" i="15"/>
  <c r="T19" i="15" s="1"/>
  <c r="R17" i="15"/>
  <c r="S12" i="15"/>
  <c r="R12" i="15"/>
  <c r="T12" i="15" s="1"/>
  <c r="T22" i="15"/>
  <c r="S22" i="15"/>
  <c r="R22" i="15"/>
  <c r="S23" i="15"/>
  <c r="R23" i="15"/>
  <c r="S15" i="15"/>
  <c r="R15" i="15"/>
  <c r="T15" i="15" s="1"/>
  <c r="S21" i="15"/>
  <c r="R21" i="15"/>
  <c r="T21" i="15" s="1"/>
  <c r="S20" i="15"/>
  <c r="R20" i="15"/>
  <c r="T20" i="15" s="1"/>
  <c r="S18" i="15"/>
  <c r="T18" i="15" s="1"/>
  <c r="R18" i="15"/>
  <c r="S16" i="15"/>
  <c r="R16" i="15"/>
  <c r="T16" i="15" s="1"/>
  <c r="S10" i="15"/>
  <c r="R10" i="15"/>
  <c r="S11" i="15"/>
  <c r="R11" i="15"/>
  <c r="T11" i="15" s="1"/>
  <c r="S14" i="15"/>
  <c r="R14" i="15"/>
  <c r="S8" i="15"/>
  <c r="R8" i="15"/>
  <c r="T8" i="15" s="1"/>
  <c r="S13" i="15"/>
  <c r="R13" i="15"/>
  <c r="T13" i="15" s="1"/>
  <c r="S7" i="15"/>
  <c r="T7" i="15" s="1"/>
  <c r="R7" i="15"/>
  <c r="S31" i="14"/>
  <c r="R31" i="14"/>
  <c r="T31" i="14" s="1"/>
  <c r="T29" i="14"/>
  <c r="S29" i="14"/>
  <c r="R29" i="14"/>
  <c r="S26" i="14"/>
  <c r="S21" i="14"/>
  <c r="R26" i="14"/>
  <c r="T26" i="14" s="1"/>
  <c r="R21" i="14"/>
  <c r="T21" i="14" s="1"/>
  <c r="S28" i="14"/>
  <c r="R28" i="14"/>
  <c r="T28" i="14" s="1"/>
  <c r="S8" i="14"/>
  <c r="R8" i="14"/>
  <c r="T8" i="14" s="1"/>
  <c r="S25" i="14"/>
  <c r="T25" i="14" s="1"/>
  <c r="R25" i="14"/>
  <c r="S18" i="14"/>
  <c r="R18" i="14"/>
  <c r="T18" i="14" s="1"/>
  <c r="S23" i="14"/>
  <c r="R23" i="14"/>
  <c r="S17" i="14"/>
  <c r="R17" i="14"/>
  <c r="T17" i="14" s="1"/>
  <c r="S20" i="14"/>
  <c r="T20" i="14" s="1"/>
  <c r="R20" i="14"/>
  <c r="S11" i="14"/>
  <c r="R11" i="14"/>
  <c r="T11" i="14" s="1"/>
  <c r="S19" i="14"/>
  <c r="R19" i="14"/>
  <c r="S9" i="14"/>
  <c r="T9" i="14" s="1"/>
  <c r="R9" i="14"/>
  <c r="S27" i="14"/>
  <c r="R27" i="14"/>
  <c r="S13" i="14"/>
  <c r="R13" i="14"/>
  <c r="S7" i="14"/>
  <c r="R7" i="14"/>
  <c r="T7" i="14" s="1"/>
  <c r="T15" i="14"/>
  <c r="S15" i="14"/>
  <c r="R15" i="14"/>
  <c r="S14" i="14"/>
  <c r="R14" i="14"/>
  <c r="S10" i="14"/>
  <c r="R10" i="14"/>
  <c r="T10" i="14" s="1"/>
  <c r="S24" i="14"/>
  <c r="R24" i="14"/>
  <c r="T24" i="14" s="1"/>
  <c r="S12" i="14"/>
  <c r="R12" i="14"/>
  <c r="T12" i="14" s="1"/>
  <c r="S16" i="14"/>
  <c r="T16" i="14" s="1"/>
  <c r="R16" i="14"/>
  <c r="S22" i="14"/>
  <c r="R22" i="14"/>
  <c r="T22" i="14" s="1"/>
  <c r="S33" i="13"/>
  <c r="T33" i="13" s="1"/>
  <c r="R33" i="13"/>
  <c r="S31" i="13"/>
  <c r="R31" i="13"/>
  <c r="T31" i="13" s="1"/>
  <c r="S8" i="13"/>
  <c r="S26" i="13"/>
  <c r="R8" i="13"/>
  <c r="R26" i="13"/>
  <c r="S27" i="13"/>
  <c r="R27" i="13"/>
  <c r="T27" i="13" s="1"/>
  <c r="S16" i="13"/>
  <c r="R16" i="13"/>
  <c r="S25" i="13"/>
  <c r="R25" i="13"/>
  <c r="S28" i="13"/>
  <c r="R28" i="13"/>
  <c r="S23" i="13"/>
  <c r="R23" i="13"/>
  <c r="T23" i="13" s="1"/>
  <c r="S29" i="13"/>
  <c r="R29" i="13"/>
  <c r="S12" i="13"/>
  <c r="R12" i="13"/>
  <c r="T12" i="13" s="1"/>
  <c r="S15" i="13"/>
  <c r="R15" i="13"/>
  <c r="S21" i="13"/>
  <c r="R21" i="13"/>
  <c r="S20" i="13"/>
  <c r="R20" i="13"/>
  <c r="S22" i="13"/>
  <c r="R22" i="13"/>
  <c r="S10" i="13"/>
  <c r="R10" i="13"/>
  <c r="S13" i="13"/>
  <c r="R13" i="13"/>
  <c r="T13" i="13" s="1"/>
  <c r="S24" i="13"/>
  <c r="R24" i="13"/>
  <c r="S9" i="13"/>
  <c r="R9" i="13"/>
  <c r="S18" i="13"/>
  <c r="R18" i="13"/>
  <c r="T18" i="13" s="1"/>
  <c r="S11" i="13"/>
  <c r="R11" i="13"/>
  <c r="S7" i="13"/>
  <c r="R7" i="13"/>
  <c r="S14" i="13"/>
  <c r="R14" i="13"/>
  <c r="S17" i="13"/>
  <c r="R17" i="13"/>
  <c r="S19" i="13"/>
  <c r="R19" i="13"/>
  <c r="S34" i="11"/>
  <c r="R34" i="11"/>
  <c r="T34" i="11" s="1"/>
  <c r="T32" i="11"/>
  <c r="S32" i="11"/>
  <c r="R32" i="11"/>
  <c r="T24" i="11"/>
  <c r="T25" i="11"/>
  <c r="T26" i="11"/>
  <c r="T27" i="11"/>
  <c r="T28" i="11"/>
  <c r="T29" i="11"/>
  <c r="T30" i="11"/>
  <c r="T31" i="11"/>
  <c r="S24" i="11"/>
  <c r="S25" i="11"/>
  <c r="S26" i="11"/>
  <c r="S27" i="11"/>
  <c r="S28" i="11"/>
  <c r="S29" i="11"/>
  <c r="S30" i="11"/>
  <c r="S31" i="11"/>
  <c r="R24" i="11"/>
  <c r="R25" i="11"/>
  <c r="R26" i="11"/>
  <c r="R27" i="11"/>
  <c r="R28" i="11"/>
  <c r="R29" i="11"/>
  <c r="R30" i="11"/>
  <c r="R31" i="11"/>
  <c r="S23" i="11"/>
  <c r="R23" i="11"/>
  <c r="T23" i="11" s="1"/>
  <c r="T22" i="11"/>
  <c r="S22" i="11"/>
  <c r="R22" i="11"/>
  <c r="S21" i="11"/>
  <c r="T21" i="11" s="1"/>
  <c r="R21" i="11"/>
  <c r="S20" i="11"/>
  <c r="R20" i="11"/>
  <c r="T20" i="11" s="1"/>
  <c r="S19" i="11"/>
  <c r="R19" i="11"/>
  <c r="T19" i="11" s="1"/>
  <c r="T18" i="11"/>
  <c r="S18" i="11"/>
  <c r="R18" i="11"/>
  <c r="S17" i="11"/>
  <c r="T17" i="11" s="1"/>
  <c r="R17" i="11"/>
  <c r="S16" i="11"/>
  <c r="R16" i="11"/>
  <c r="T16" i="11" s="1"/>
  <c r="S15" i="11"/>
  <c r="R15" i="11"/>
  <c r="T15" i="11" s="1"/>
  <c r="T14" i="11"/>
  <c r="S14" i="11"/>
  <c r="R14" i="11"/>
  <c r="S13" i="11"/>
  <c r="T13" i="11" s="1"/>
  <c r="R13" i="11"/>
  <c r="S12" i="11"/>
  <c r="R12" i="11"/>
  <c r="T12" i="11" s="1"/>
  <c r="S11" i="11"/>
  <c r="R11" i="11"/>
  <c r="T11" i="11" s="1"/>
  <c r="T10" i="11"/>
  <c r="S10" i="11"/>
  <c r="R10" i="11"/>
  <c r="S9" i="11"/>
  <c r="T9" i="11" s="1"/>
  <c r="R9" i="11"/>
  <c r="S8" i="11"/>
  <c r="R8" i="11"/>
  <c r="T8" i="11" s="1"/>
  <c r="S7" i="11"/>
  <c r="R7" i="11"/>
  <c r="T7" i="11" s="1"/>
  <c r="S27" i="10"/>
  <c r="R27" i="10"/>
  <c r="T27" i="10" s="1"/>
  <c r="T25" i="10"/>
  <c r="S25" i="10"/>
  <c r="R25" i="10"/>
  <c r="S24" i="10"/>
  <c r="R24" i="10"/>
  <c r="T24" i="10" s="1"/>
  <c r="S23" i="10"/>
  <c r="R23" i="10"/>
  <c r="S7" i="10"/>
  <c r="R7" i="10"/>
  <c r="T7" i="10" s="1"/>
  <c r="S15" i="10"/>
  <c r="T15" i="10" s="1"/>
  <c r="R15" i="10"/>
  <c r="S19" i="10"/>
  <c r="R19" i="10"/>
  <c r="T19" i="10" s="1"/>
  <c r="S17" i="10"/>
  <c r="R17" i="10"/>
  <c r="S14" i="10"/>
  <c r="T14" i="10" s="1"/>
  <c r="R14" i="10"/>
  <c r="S11" i="10"/>
  <c r="R11" i="10"/>
  <c r="S12" i="10"/>
  <c r="R12" i="10"/>
  <c r="S22" i="10"/>
  <c r="R22" i="10"/>
  <c r="T22" i="10" s="1"/>
  <c r="T18" i="10"/>
  <c r="S18" i="10"/>
  <c r="R18" i="10"/>
  <c r="S8" i="10"/>
  <c r="R8" i="10"/>
  <c r="S21" i="10"/>
  <c r="R21" i="10"/>
  <c r="T21" i="10" s="1"/>
  <c r="S20" i="10"/>
  <c r="R20" i="10"/>
  <c r="T20" i="10" s="1"/>
  <c r="S13" i="10"/>
  <c r="R13" i="10"/>
  <c r="T13" i="10" s="1"/>
  <c r="S9" i="10"/>
  <c r="T9" i="10" s="1"/>
  <c r="R9" i="10"/>
  <c r="S10" i="10"/>
  <c r="R10" i="10"/>
  <c r="T10" i="10" s="1"/>
  <c r="S16" i="10"/>
  <c r="R16" i="10"/>
  <c r="S28" i="9"/>
  <c r="R28" i="9"/>
  <c r="T28" i="9" s="1"/>
  <c r="S26" i="9"/>
  <c r="T26" i="9" s="1"/>
  <c r="R26" i="9"/>
  <c r="S23" i="9"/>
  <c r="R23" i="9"/>
  <c r="T23" i="9" s="1"/>
  <c r="S11" i="9"/>
  <c r="R11" i="9"/>
  <c r="S18" i="9"/>
  <c r="R18" i="9"/>
  <c r="T18" i="9" s="1"/>
  <c r="S10" i="9"/>
  <c r="R10" i="9"/>
  <c r="S19" i="9"/>
  <c r="R19" i="9"/>
  <c r="T19" i="9" s="1"/>
  <c r="S13" i="9"/>
  <c r="R13" i="9"/>
  <c r="S24" i="9"/>
  <c r="R24" i="9"/>
  <c r="T24" i="9" s="1"/>
  <c r="S21" i="9"/>
  <c r="R21" i="9"/>
  <c r="S16" i="9"/>
  <c r="R16" i="9"/>
  <c r="S22" i="9"/>
  <c r="R22" i="9"/>
  <c r="T22" i="9" s="1"/>
  <c r="S8" i="9"/>
  <c r="R8" i="9"/>
  <c r="T8" i="9" s="1"/>
  <c r="S7" i="9"/>
  <c r="R7" i="9"/>
  <c r="S20" i="9"/>
  <c r="R20" i="9"/>
  <c r="T20" i="9" s="1"/>
  <c r="S14" i="9"/>
  <c r="R14" i="9"/>
  <c r="S17" i="9"/>
  <c r="R17" i="9"/>
  <c r="T17" i="9" s="1"/>
  <c r="S12" i="9"/>
  <c r="T12" i="9" s="1"/>
  <c r="R12" i="9"/>
  <c r="S15" i="9"/>
  <c r="R15" i="9"/>
  <c r="T15" i="9" s="1"/>
  <c r="S9" i="9"/>
  <c r="R9" i="9"/>
  <c r="T11" i="18" l="1"/>
  <c r="T7" i="18"/>
  <c r="T8" i="18"/>
  <c r="T13" i="17"/>
  <c r="T31" i="16"/>
  <c r="T13" i="16"/>
  <c r="T11" i="16"/>
  <c r="T10" i="16"/>
  <c r="T23" i="15"/>
  <c r="T14" i="15"/>
  <c r="T10" i="15"/>
  <c r="T27" i="14"/>
  <c r="T19" i="14"/>
  <c r="T14" i="14"/>
  <c r="T13" i="14"/>
  <c r="T23" i="14"/>
  <c r="T26" i="13"/>
  <c r="T25" i="13"/>
  <c r="T21" i="13"/>
  <c r="T20" i="13"/>
  <c r="T19" i="13"/>
  <c r="T16" i="13"/>
  <c r="T15" i="13"/>
  <c r="T14" i="13"/>
  <c r="T11" i="13"/>
  <c r="T10" i="13"/>
  <c r="T9" i="13"/>
  <c r="T8" i="13"/>
  <c r="T7" i="13"/>
  <c r="T24" i="13"/>
  <c r="T17" i="13"/>
  <c r="T22" i="13"/>
  <c r="T29" i="13"/>
  <c r="T28" i="13"/>
  <c r="T8" i="10"/>
  <c r="T11" i="10"/>
  <c r="T17" i="10"/>
  <c r="T16" i="10"/>
  <c r="T12" i="10"/>
  <c r="T23" i="10"/>
  <c r="T10" i="9"/>
  <c r="T14" i="9"/>
  <c r="T7" i="9"/>
  <c r="T21" i="9"/>
  <c r="T13" i="9"/>
  <c r="T9" i="9"/>
  <c r="T16" i="9"/>
  <c r="T11" i="9"/>
  <c r="S28" i="8"/>
  <c r="R28" i="8"/>
  <c r="T28" i="8" s="1"/>
  <c r="T26" i="8"/>
  <c r="S26" i="8"/>
  <c r="R26" i="8"/>
  <c r="S22" i="8"/>
  <c r="R22" i="8"/>
  <c r="T22" i="8" s="1"/>
  <c r="S25" i="8"/>
  <c r="T25" i="8" s="1"/>
  <c r="R25" i="8"/>
  <c r="S20" i="8"/>
  <c r="R20" i="8"/>
  <c r="T20" i="8" s="1"/>
  <c r="S18" i="8"/>
  <c r="R18" i="8"/>
  <c r="S16" i="8"/>
  <c r="R16" i="8"/>
  <c r="T16" i="8" s="1"/>
  <c r="S12" i="8"/>
  <c r="R12" i="8"/>
  <c r="T12" i="8" s="1"/>
  <c r="S15" i="8"/>
  <c r="R15" i="8"/>
  <c r="S13" i="8"/>
  <c r="R13" i="8"/>
  <c r="T13" i="8" s="1"/>
  <c r="T11" i="8"/>
  <c r="S11" i="8"/>
  <c r="R11" i="8"/>
  <c r="S21" i="8"/>
  <c r="T21" i="8" s="1"/>
  <c r="R21" i="8"/>
  <c r="S10" i="8"/>
  <c r="R10" i="8"/>
  <c r="T10" i="8" s="1"/>
  <c r="S24" i="8"/>
  <c r="R24" i="8"/>
  <c r="S17" i="8"/>
  <c r="R17" i="8"/>
  <c r="T17" i="8" s="1"/>
  <c r="S23" i="8"/>
  <c r="R23" i="8"/>
  <c r="T23" i="8" s="1"/>
  <c r="S7" i="8"/>
  <c r="R7" i="8"/>
  <c r="S9" i="8"/>
  <c r="R9" i="8"/>
  <c r="T9" i="8" s="1"/>
  <c r="T14" i="8"/>
  <c r="S14" i="8"/>
  <c r="R14" i="8"/>
  <c r="S8" i="8"/>
  <c r="T8" i="8" s="1"/>
  <c r="R8" i="8"/>
  <c r="S19" i="8"/>
  <c r="R19" i="8"/>
  <c r="T19" i="8" s="1"/>
  <c r="S30" i="7"/>
  <c r="R30" i="7"/>
  <c r="T30" i="7" s="1"/>
  <c r="S28" i="7"/>
  <c r="T28" i="7" s="1"/>
  <c r="R28" i="7"/>
  <c r="S22" i="7"/>
  <c r="S26" i="7"/>
  <c r="S23" i="7"/>
  <c r="S19" i="7"/>
  <c r="S27" i="7"/>
  <c r="R22" i="7"/>
  <c r="T22" i="7" s="1"/>
  <c r="R26" i="7"/>
  <c r="R23" i="7"/>
  <c r="T23" i="7" s="1"/>
  <c r="R19" i="7"/>
  <c r="T19" i="7" s="1"/>
  <c r="R27" i="7"/>
  <c r="S16" i="7"/>
  <c r="R16" i="7"/>
  <c r="T16" i="7" s="1"/>
  <c r="S14" i="7"/>
  <c r="R14" i="7"/>
  <c r="S11" i="7"/>
  <c r="R11" i="7"/>
  <c r="T11" i="7" s="1"/>
  <c r="S21" i="7"/>
  <c r="R21" i="7"/>
  <c r="S9" i="7"/>
  <c r="R9" i="7"/>
  <c r="T9" i="7" s="1"/>
  <c r="S24" i="7"/>
  <c r="R24" i="7"/>
  <c r="S25" i="7"/>
  <c r="R25" i="7"/>
  <c r="T25" i="7" s="1"/>
  <c r="S12" i="7"/>
  <c r="R12" i="7"/>
  <c r="T12" i="7" s="1"/>
  <c r="S13" i="7"/>
  <c r="R13" i="7"/>
  <c r="T13" i="7" s="1"/>
  <c r="S18" i="7"/>
  <c r="R18" i="7"/>
  <c r="T18" i="7" s="1"/>
  <c r="S20" i="7"/>
  <c r="T20" i="7" s="1"/>
  <c r="R20" i="7"/>
  <c r="S15" i="7"/>
  <c r="R15" i="7"/>
  <c r="T15" i="7" s="1"/>
  <c r="S17" i="7"/>
  <c r="R17" i="7"/>
  <c r="S7" i="7"/>
  <c r="R7" i="7"/>
  <c r="T7" i="7" s="1"/>
  <c r="T10" i="7"/>
  <c r="S10" i="7"/>
  <c r="R10" i="7"/>
  <c r="S8" i="7"/>
  <c r="R8" i="7"/>
  <c r="T8" i="7" s="1"/>
  <c r="T7" i="8" l="1"/>
  <c r="T24" i="8"/>
  <c r="T15" i="8"/>
  <c r="T18" i="8"/>
  <c r="T17" i="7"/>
  <c r="T24" i="7"/>
  <c r="T21" i="7"/>
  <c r="T14" i="7"/>
  <c r="S32" i="5"/>
  <c r="R32" i="5"/>
  <c r="T32" i="5" s="1"/>
  <c r="S34" i="5"/>
  <c r="R34" i="5"/>
  <c r="S20" i="5"/>
  <c r="R20" i="5"/>
  <c r="S13" i="5"/>
  <c r="R13" i="5"/>
  <c r="T13" i="5" s="1"/>
  <c r="S27" i="5"/>
  <c r="R27" i="5"/>
  <c r="T27" i="5" s="1"/>
  <c r="S25" i="5"/>
  <c r="T25" i="5" s="1"/>
  <c r="R25" i="5"/>
  <c r="S28" i="5"/>
  <c r="R28" i="5"/>
  <c r="S18" i="5"/>
  <c r="R18" i="5"/>
  <c r="S9" i="5"/>
  <c r="R9" i="5"/>
  <c r="T9" i="5" s="1"/>
  <c r="T29" i="5"/>
  <c r="S29" i="5"/>
  <c r="R29" i="5"/>
  <c r="S26" i="5"/>
  <c r="R26" i="5"/>
  <c r="S30" i="5"/>
  <c r="R30" i="5"/>
  <c r="T30" i="5" s="1"/>
  <c r="S22" i="5"/>
  <c r="R22" i="5"/>
  <c r="T22" i="5" s="1"/>
  <c r="S8" i="5"/>
  <c r="R8" i="5"/>
  <c r="T8" i="5" s="1"/>
  <c r="S21" i="5"/>
  <c r="T21" i="5" s="1"/>
  <c r="R21" i="5"/>
  <c r="S17" i="5"/>
  <c r="R17" i="5"/>
  <c r="T17" i="5" s="1"/>
  <c r="S15" i="5"/>
  <c r="R15" i="5"/>
  <c r="S24" i="5"/>
  <c r="R24" i="5"/>
  <c r="T24" i="5" s="1"/>
  <c r="S14" i="5"/>
  <c r="R14" i="5"/>
  <c r="S11" i="5"/>
  <c r="R11" i="5"/>
  <c r="T11" i="5" s="1"/>
  <c r="S19" i="5"/>
  <c r="R19" i="5"/>
  <c r="T19" i="5" s="1"/>
  <c r="S16" i="5"/>
  <c r="T16" i="5" s="1"/>
  <c r="R16" i="5"/>
  <c r="S23" i="5"/>
  <c r="R23" i="5"/>
  <c r="S7" i="5"/>
  <c r="R7" i="5"/>
  <c r="S10" i="5"/>
  <c r="R10" i="5"/>
  <c r="T10" i="5" s="1"/>
  <c r="T12" i="5"/>
  <c r="S12" i="5"/>
  <c r="R12" i="5"/>
  <c r="S36" i="6"/>
  <c r="R36" i="6"/>
  <c r="T36" i="6" s="1"/>
  <c r="T34" i="6"/>
  <c r="S34" i="6"/>
  <c r="R34" i="6"/>
  <c r="T32" i="6"/>
  <c r="S33" i="6"/>
  <c r="S29" i="6"/>
  <c r="S32" i="6"/>
  <c r="R33" i="6"/>
  <c r="T33" i="6" s="1"/>
  <c r="R29" i="6"/>
  <c r="T29" i="6" s="1"/>
  <c r="R32" i="6"/>
  <c r="S26" i="6"/>
  <c r="R26" i="6"/>
  <c r="T26" i="6" s="1"/>
  <c r="S17" i="6"/>
  <c r="R17" i="6"/>
  <c r="S22" i="6"/>
  <c r="R22" i="6"/>
  <c r="T22" i="6" s="1"/>
  <c r="S23" i="6"/>
  <c r="R23" i="6"/>
  <c r="T23" i="6" s="1"/>
  <c r="S31" i="6"/>
  <c r="T31" i="6" s="1"/>
  <c r="R31" i="6"/>
  <c r="S18" i="6"/>
  <c r="R18" i="6"/>
  <c r="S30" i="6"/>
  <c r="R30" i="6"/>
  <c r="S19" i="6"/>
  <c r="R19" i="6"/>
  <c r="T19" i="6" s="1"/>
  <c r="T10" i="6"/>
  <c r="S10" i="6"/>
  <c r="R10" i="6"/>
  <c r="S14" i="6"/>
  <c r="R14" i="6"/>
  <c r="S15" i="6"/>
  <c r="R15" i="6"/>
  <c r="T15" i="6" s="1"/>
  <c r="S7" i="6"/>
  <c r="R7" i="6"/>
  <c r="T7" i="6" s="1"/>
  <c r="S13" i="6"/>
  <c r="R13" i="6"/>
  <c r="T13" i="6" s="1"/>
  <c r="S24" i="6"/>
  <c r="T24" i="6" s="1"/>
  <c r="R24" i="6"/>
  <c r="S28" i="6"/>
  <c r="R28" i="6"/>
  <c r="T28" i="6" s="1"/>
  <c r="S20" i="6"/>
  <c r="R20" i="6"/>
  <c r="S11" i="6"/>
  <c r="R11" i="6"/>
  <c r="T11" i="6" s="1"/>
  <c r="S27" i="6"/>
  <c r="R27" i="6"/>
  <c r="S8" i="6"/>
  <c r="R8" i="6"/>
  <c r="T8" i="6" s="1"/>
  <c r="S12" i="6"/>
  <c r="R12" i="6"/>
  <c r="T12" i="6" s="1"/>
  <c r="S25" i="6"/>
  <c r="T25" i="6" s="1"/>
  <c r="R25" i="6"/>
  <c r="S21" i="6"/>
  <c r="R21" i="6"/>
  <c r="S16" i="6"/>
  <c r="R16" i="6"/>
  <c r="S9" i="6"/>
  <c r="R9" i="6"/>
  <c r="T9" i="6" s="1"/>
  <c r="T34" i="5" l="1"/>
  <c r="T28" i="5"/>
  <c r="T26" i="5"/>
  <c r="T23" i="5"/>
  <c r="T7" i="5"/>
  <c r="T14" i="5"/>
  <c r="T15" i="5"/>
  <c r="T18" i="5"/>
  <c r="T20" i="5"/>
  <c r="T14" i="6"/>
  <c r="T21" i="6"/>
  <c r="T18" i="6"/>
  <c r="T16" i="6"/>
  <c r="T27" i="6"/>
  <c r="T20" i="6"/>
  <c r="T30" i="6"/>
  <c r="T17" i="6"/>
  <c r="S39" i="3"/>
  <c r="R39" i="3"/>
  <c r="T39" i="3" s="1"/>
  <c r="S37" i="3"/>
  <c r="R37" i="3"/>
  <c r="T37" i="3" s="1"/>
  <c r="S20" i="3"/>
  <c r="S29" i="3"/>
  <c r="S17" i="3"/>
  <c r="S31" i="3"/>
  <c r="S34" i="3"/>
  <c r="R20" i="3"/>
  <c r="R29" i="3"/>
  <c r="T29" i="3" s="1"/>
  <c r="R17" i="3"/>
  <c r="T17" i="3" s="1"/>
  <c r="R31" i="3"/>
  <c r="T31" i="3" s="1"/>
  <c r="R34" i="3"/>
  <c r="S18" i="3"/>
  <c r="R18" i="3"/>
  <c r="S32" i="3"/>
  <c r="R32" i="3"/>
  <c r="S21" i="3"/>
  <c r="R21" i="3"/>
  <c r="S35" i="3"/>
  <c r="R35" i="3"/>
  <c r="S33" i="3"/>
  <c r="R33" i="3"/>
  <c r="S28" i="3"/>
  <c r="R28" i="3"/>
  <c r="S9" i="3"/>
  <c r="R9" i="3"/>
  <c r="S26" i="3"/>
  <c r="R26" i="3"/>
  <c r="S11" i="3"/>
  <c r="R11" i="3"/>
  <c r="S27" i="3"/>
  <c r="T27" i="3" s="1"/>
  <c r="R27" i="3"/>
  <c r="S16" i="3"/>
  <c r="R16" i="3"/>
  <c r="S30" i="3"/>
  <c r="R30" i="3"/>
  <c r="S10" i="3"/>
  <c r="R10" i="3"/>
  <c r="T23" i="3"/>
  <c r="S23" i="3"/>
  <c r="R23" i="3"/>
  <c r="S36" i="3"/>
  <c r="R36" i="3"/>
  <c r="S25" i="3"/>
  <c r="R25" i="3"/>
  <c r="T25" i="3" s="1"/>
  <c r="S15" i="3"/>
  <c r="R15" i="3"/>
  <c r="T15" i="3" s="1"/>
  <c r="S14" i="3"/>
  <c r="R14" i="3"/>
  <c r="T14" i="3" s="1"/>
  <c r="S8" i="3"/>
  <c r="R8" i="3"/>
  <c r="S24" i="3"/>
  <c r="R24" i="3"/>
  <c r="T24" i="3" s="1"/>
  <c r="S13" i="3"/>
  <c r="R13" i="3"/>
  <c r="S19" i="3"/>
  <c r="R19" i="3"/>
  <c r="T19" i="3" s="1"/>
  <c r="S12" i="3"/>
  <c r="R12" i="3"/>
  <c r="S22" i="3"/>
  <c r="R22" i="3"/>
  <c r="T22" i="3" s="1"/>
  <c r="S7" i="3"/>
  <c r="R7" i="3"/>
  <c r="T7" i="3" s="1"/>
  <c r="S34" i="4"/>
  <c r="R34" i="4"/>
  <c r="S32" i="4"/>
  <c r="R32" i="4"/>
  <c r="S15" i="4"/>
  <c r="S20" i="4"/>
  <c r="S31" i="4"/>
  <c r="S28" i="4"/>
  <c r="S26" i="4"/>
  <c r="S30" i="4"/>
  <c r="S29" i="4"/>
  <c r="S23" i="4"/>
  <c r="R15" i="4"/>
  <c r="R20" i="4"/>
  <c r="T20" i="4" s="1"/>
  <c r="R31" i="4"/>
  <c r="R28" i="4"/>
  <c r="T28" i="4" s="1"/>
  <c r="R26" i="4"/>
  <c r="R30" i="4"/>
  <c r="T30" i="4" s="1"/>
  <c r="R29" i="4"/>
  <c r="R23" i="4"/>
  <c r="T23" i="4" s="1"/>
  <c r="S22" i="4"/>
  <c r="R22" i="4"/>
  <c r="S25" i="4"/>
  <c r="R25" i="4"/>
  <c r="S7" i="4"/>
  <c r="R7" i="4"/>
  <c r="S19" i="4"/>
  <c r="R19" i="4"/>
  <c r="S27" i="4"/>
  <c r="R27" i="4"/>
  <c r="T27" i="4" s="1"/>
  <c r="S18" i="4"/>
  <c r="R18" i="4"/>
  <c r="S10" i="4"/>
  <c r="R10" i="4"/>
  <c r="S21" i="4"/>
  <c r="R21" i="4"/>
  <c r="S12" i="4"/>
  <c r="R12" i="4"/>
  <c r="T12" i="4" s="1"/>
  <c r="S8" i="4"/>
  <c r="R8" i="4"/>
  <c r="S14" i="4"/>
  <c r="R14" i="4"/>
  <c r="S17" i="4"/>
  <c r="R17" i="4"/>
  <c r="S24" i="4"/>
  <c r="R24" i="4"/>
  <c r="T24" i="4" s="1"/>
  <c r="S16" i="4"/>
  <c r="R16" i="4"/>
  <c r="S9" i="4"/>
  <c r="R9" i="4"/>
  <c r="S11" i="4"/>
  <c r="R11" i="4"/>
  <c r="S13" i="4"/>
  <c r="R13" i="4"/>
  <c r="T8" i="3" l="1"/>
  <c r="T10" i="3"/>
  <c r="T11" i="3"/>
  <c r="T21" i="3"/>
  <c r="T26" i="3"/>
  <c r="T28" i="3"/>
  <c r="T35" i="3"/>
  <c r="T32" i="3"/>
  <c r="T34" i="3"/>
  <c r="T20" i="3"/>
  <c r="T8" i="4"/>
  <c r="T18" i="4"/>
  <c r="T11" i="4"/>
  <c r="T16" i="4"/>
  <c r="T17" i="4"/>
  <c r="T9" i="4"/>
  <c r="T29" i="4"/>
  <c r="T31" i="4"/>
  <c r="T19" i="4"/>
  <c r="T25" i="4"/>
  <c r="T26" i="4"/>
  <c r="T15" i="4"/>
  <c r="T34" i="4"/>
  <c r="T16" i="3"/>
  <c r="T36" i="3"/>
  <c r="T12" i="3"/>
  <c r="T13" i="3"/>
  <c r="T30" i="3"/>
  <c r="T9" i="3"/>
  <c r="T33" i="3"/>
  <c r="T18" i="3"/>
  <c r="T32" i="4"/>
  <c r="T14" i="4"/>
  <c r="T10" i="4"/>
  <c r="T13" i="4"/>
  <c r="T21" i="4"/>
  <c r="T7" i="4"/>
  <c r="T22" i="4"/>
  <c r="S33" i="2"/>
  <c r="R33" i="2"/>
  <c r="S29" i="12"/>
  <c r="R29" i="12"/>
  <c r="S27" i="12"/>
  <c r="R27" i="12"/>
  <c r="T27" i="12" s="1"/>
  <c r="S24" i="12"/>
  <c r="R24" i="12"/>
  <c r="S26" i="12"/>
  <c r="R26" i="12"/>
  <c r="T26" i="12" s="1"/>
  <c r="S25" i="12"/>
  <c r="R25" i="12"/>
  <c r="T25" i="12" s="1"/>
  <c r="S21" i="12"/>
  <c r="R21" i="12"/>
  <c r="S17" i="12"/>
  <c r="R17" i="12"/>
  <c r="T17" i="12" s="1"/>
  <c r="S22" i="12"/>
  <c r="R22" i="12"/>
  <c r="S13" i="12"/>
  <c r="R13" i="12"/>
  <c r="T13" i="12" s="1"/>
  <c r="S7" i="12"/>
  <c r="R7" i="12"/>
  <c r="S9" i="12"/>
  <c r="R9" i="12"/>
  <c r="T9" i="12" s="1"/>
  <c r="S20" i="12"/>
  <c r="R20" i="12"/>
  <c r="T20" i="12" s="1"/>
  <c r="S12" i="12"/>
  <c r="R12" i="12"/>
  <c r="S16" i="12"/>
  <c r="R16" i="12"/>
  <c r="S14" i="12"/>
  <c r="R14" i="12"/>
  <c r="S23" i="12"/>
  <c r="R23" i="12"/>
  <c r="T23" i="12" s="1"/>
  <c r="S11" i="12"/>
  <c r="R11" i="12"/>
  <c r="T11" i="12" s="1"/>
  <c r="S8" i="12"/>
  <c r="R8" i="12"/>
  <c r="S18" i="12"/>
  <c r="R18" i="12"/>
  <c r="T18" i="12" s="1"/>
  <c r="S10" i="12"/>
  <c r="R10" i="12"/>
  <c r="S19" i="12"/>
  <c r="R19" i="12"/>
  <c r="T19" i="12" s="1"/>
  <c r="S15" i="12"/>
  <c r="R15" i="12"/>
  <c r="T21" i="12" l="1"/>
  <c r="T10" i="12"/>
  <c r="T12" i="12"/>
  <c r="T33" i="2"/>
  <c r="T29" i="12"/>
  <c r="T8" i="12"/>
  <c r="T16" i="12"/>
  <c r="T15" i="12"/>
  <c r="T14" i="12"/>
  <c r="T7" i="12"/>
  <c r="T22" i="12"/>
  <c r="S31" i="2"/>
  <c r="T31" i="2" s="1"/>
  <c r="R31" i="2"/>
  <c r="T10" i="2"/>
  <c r="T25" i="2"/>
  <c r="S15" i="2"/>
  <c r="S7" i="2"/>
  <c r="S22" i="2"/>
  <c r="S20" i="2"/>
  <c r="S11" i="2"/>
  <c r="S13" i="2"/>
  <c r="S12" i="2"/>
  <c r="S10" i="2"/>
  <c r="S17" i="2"/>
  <c r="S19" i="2"/>
  <c r="S23" i="2"/>
  <c r="S25" i="2"/>
  <c r="S16" i="2"/>
  <c r="S28" i="2"/>
  <c r="S21" i="2"/>
  <c r="S9" i="2"/>
  <c r="S24" i="2"/>
  <c r="S27" i="2"/>
  <c r="S14" i="2"/>
  <c r="S18" i="2"/>
  <c r="S29" i="2"/>
  <c r="S26" i="2"/>
  <c r="S30" i="2"/>
  <c r="R15" i="2"/>
  <c r="R7" i="2"/>
  <c r="R22" i="2"/>
  <c r="T22" i="2" s="1"/>
  <c r="R20" i="2"/>
  <c r="T20" i="2" s="1"/>
  <c r="R11" i="2"/>
  <c r="R13" i="2"/>
  <c r="R12" i="2"/>
  <c r="T12" i="2" s="1"/>
  <c r="R10" i="2"/>
  <c r="R17" i="2"/>
  <c r="R19" i="2"/>
  <c r="R23" i="2"/>
  <c r="T23" i="2" s="1"/>
  <c r="R25" i="2"/>
  <c r="R16" i="2"/>
  <c r="R28" i="2"/>
  <c r="R21" i="2"/>
  <c r="T21" i="2" s="1"/>
  <c r="R9" i="2"/>
  <c r="T9" i="2" s="1"/>
  <c r="R24" i="2"/>
  <c r="R27" i="2"/>
  <c r="R14" i="2"/>
  <c r="T14" i="2" s="1"/>
  <c r="R18" i="2"/>
  <c r="T18" i="2" s="1"/>
  <c r="R29" i="2"/>
  <c r="R26" i="2"/>
  <c r="R30" i="2"/>
  <c r="T30" i="2" s="1"/>
  <c r="S8" i="2"/>
  <c r="R8" i="2"/>
  <c r="T8" i="2" s="1"/>
  <c r="T27" i="2" l="1"/>
  <c r="T19" i="2"/>
  <c r="T7" i="2"/>
  <c r="T29" i="2"/>
  <c r="T24" i="2"/>
  <c r="T16" i="2"/>
  <c r="T17" i="2"/>
  <c r="T11" i="2"/>
  <c r="T15" i="2"/>
  <c r="T26" i="2"/>
  <c r="T28" i="2"/>
  <c r="T13" i="2"/>
</calcChain>
</file>

<file path=xl/sharedStrings.xml><?xml version="1.0" encoding="utf-8"?>
<sst xmlns="http://schemas.openxmlformats.org/spreadsheetml/2006/main" count="2384" uniqueCount="735">
  <si>
    <t>PTS</t>
  </si>
  <si>
    <t>PERSONAL DATA</t>
  </si>
  <si>
    <t>GP</t>
  </si>
  <si>
    <t>MP</t>
  </si>
  <si>
    <t>%</t>
  </si>
  <si>
    <t>A</t>
  </si>
  <si>
    <t>M</t>
  </si>
  <si>
    <t>FTM</t>
  </si>
  <si>
    <t>2PTM</t>
  </si>
  <si>
    <t>3PTM</t>
  </si>
  <si>
    <t>REBOUNDS</t>
  </si>
  <si>
    <t>D</t>
  </si>
  <si>
    <t>O</t>
  </si>
  <si>
    <t>T</t>
  </si>
  <si>
    <t>AS</t>
  </si>
  <si>
    <t>PF</t>
  </si>
  <si>
    <t>ST</t>
  </si>
  <si>
    <t>BLK</t>
  </si>
  <si>
    <t>TO</t>
  </si>
  <si>
    <t>EFFI</t>
  </si>
  <si>
    <t>7.5</t>
  </si>
  <si>
    <t>2.5</t>
  </si>
  <si>
    <t>3.7</t>
  </si>
  <si>
    <t>2.8</t>
  </si>
  <si>
    <t>1.7</t>
  </si>
  <si>
    <t>4.3</t>
  </si>
  <si>
    <t>4.0</t>
  </si>
  <si>
    <t>1.0</t>
  </si>
  <si>
    <t>2.1</t>
  </si>
  <si>
    <t>#</t>
  </si>
  <si>
    <t>19.6</t>
  </si>
  <si>
    <t>27.4</t>
  </si>
  <si>
    <t>5.8</t>
  </si>
  <si>
    <t>6.5</t>
  </si>
  <si>
    <t>3.8</t>
  </si>
  <si>
    <t>1.5</t>
  </si>
  <si>
    <t>16.9</t>
  </si>
  <si>
    <t>3.0</t>
  </si>
  <si>
    <t>6.2</t>
  </si>
  <si>
    <t>10.5</t>
  </si>
  <si>
    <t>2.0</t>
  </si>
  <si>
    <t>6.0</t>
  </si>
  <si>
    <t>26.5</t>
  </si>
  <si>
    <t>5.4</t>
  </si>
  <si>
    <t>15.0</t>
  </si>
  <si>
    <t>2.3</t>
  </si>
  <si>
    <t>10.0</t>
  </si>
  <si>
    <t>3.3</t>
  </si>
  <si>
    <t>21.6</t>
  </si>
  <si>
    <t>5.6</t>
  </si>
  <si>
    <t>8.6</t>
  </si>
  <si>
    <t>4.7</t>
  </si>
  <si>
    <t>6.4</t>
  </si>
  <si>
    <t>16.0</t>
  </si>
  <si>
    <t>4.5</t>
  </si>
  <si>
    <t>R</t>
  </si>
  <si>
    <t>7.3</t>
  </si>
  <si>
    <t>12.8</t>
  </si>
  <si>
    <t>EFECTIVIDAD</t>
  </si>
  <si>
    <r>
      <rPr>
        <sz val="16"/>
        <color rgb="FFFF0000"/>
        <rFont val="Calibri (Cuerpo)"/>
      </rPr>
      <t>(X)</t>
    </r>
    <r>
      <rPr>
        <sz val="16"/>
        <color theme="1"/>
        <rFont val="Calibri"/>
        <family val="2"/>
        <scheme val="minor"/>
      </rPr>
      <t xml:space="preserve"> FUERON CORTADOS POR LESIÓN O DISPOSICIÓN TÁCTICA</t>
    </r>
  </si>
  <si>
    <t>9.3</t>
  </si>
  <si>
    <t>12.9</t>
  </si>
  <si>
    <t>4.1</t>
  </si>
  <si>
    <t>11.1</t>
  </si>
  <si>
    <t>20.9</t>
  </si>
  <si>
    <t>7.1</t>
  </si>
  <si>
    <t>18.2</t>
  </si>
  <si>
    <t>6.8</t>
  </si>
  <si>
    <t>11.7</t>
  </si>
  <si>
    <t>10.9</t>
  </si>
  <si>
    <t>20.3</t>
  </si>
  <si>
    <t>8.0</t>
  </si>
  <si>
    <t>7.0</t>
  </si>
  <si>
    <t>16.8</t>
  </si>
  <si>
    <t>4.4</t>
  </si>
  <si>
    <t>13.7</t>
  </si>
  <si>
    <t>13.4</t>
  </si>
  <si>
    <t>11.4</t>
  </si>
  <si>
    <t>4.8</t>
  </si>
  <si>
    <t>22.7</t>
  </si>
  <si>
    <t>6.1</t>
  </si>
  <si>
    <t>12.3</t>
  </si>
  <si>
    <t>6.7</t>
  </si>
  <si>
    <t>10.3</t>
  </si>
  <si>
    <t>20.1</t>
  </si>
  <si>
    <t>12.0</t>
  </si>
  <si>
    <t>15.4</t>
  </si>
  <si>
    <t>19.5</t>
  </si>
  <si>
    <t>19.3</t>
  </si>
  <si>
    <t>6.6</t>
  </si>
  <si>
    <t>9.5</t>
  </si>
  <si>
    <t>TOTAL PIONEROS</t>
  </si>
  <si>
    <t>21.1</t>
  </si>
  <si>
    <t>16.1</t>
  </si>
  <si>
    <t>26.1</t>
  </si>
  <si>
    <t>27.0</t>
  </si>
  <si>
    <t>26.4</t>
  </si>
  <si>
    <t>9.0</t>
  </si>
  <si>
    <t>17.4</t>
  </si>
  <si>
    <t>11.6</t>
  </si>
  <si>
    <t>17.6</t>
  </si>
  <si>
    <t>19.1</t>
  </si>
  <si>
    <t>11.3</t>
  </si>
  <si>
    <t>5.7</t>
  </si>
  <si>
    <t>14.6</t>
  </si>
  <si>
    <t>6.9</t>
  </si>
  <si>
    <t>21.3</t>
  </si>
  <si>
    <t>17.7</t>
  </si>
  <si>
    <t>6.3</t>
  </si>
  <si>
    <t>26.8</t>
  </si>
  <si>
    <t>17.3</t>
  </si>
  <si>
    <t>8.1</t>
  </si>
  <si>
    <t>10.6</t>
  </si>
  <si>
    <t>27.3</t>
  </si>
  <si>
    <t>22.4</t>
  </si>
  <si>
    <t>24.2</t>
  </si>
  <si>
    <t>18.6</t>
  </si>
  <si>
    <t>13.5</t>
  </si>
  <si>
    <t>14.3</t>
  </si>
  <si>
    <t>24.4</t>
  </si>
  <si>
    <t>20.2</t>
  </si>
  <si>
    <t>24.3</t>
  </si>
  <si>
    <t>4.2</t>
  </si>
  <si>
    <t>18.7</t>
  </si>
  <si>
    <t>12.5</t>
  </si>
  <si>
    <t>30.5</t>
  </si>
  <si>
    <t>11.8</t>
  </si>
  <si>
    <t>21.9</t>
  </si>
  <si>
    <t>23.3</t>
  </si>
  <si>
    <t>18.3</t>
  </si>
  <si>
    <t>25.8</t>
  </si>
  <si>
    <t>Durrell SUMMERS</t>
  </si>
  <si>
    <t>32.0</t>
  </si>
  <si>
    <t>15.2</t>
  </si>
  <si>
    <t>14.4</t>
  </si>
  <si>
    <t>9.6</t>
  </si>
  <si>
    <t>18.1</t>
  </si>
  <si>
    <t>Kelby KRAMER</t>
  </si>
  <si>
    <t>26.0</t>
  </si>
  <si>
    <t>20.6</t>
  </si>
  <si>
    <t>Michael HENRY</t>
  </si>
  <si>
    <t>25.0</t>
  </si>
  <si>
    <t>20.5</t>
  </si>
  <si>
    <t>27.5</t>
  </si>
  <si>
    <t>16.7</t>
  </si>
  <si>
    <t>30.6</t>
  </si>
  <si>
    <t>29.7</t>
  </si>
  <si>
    <t>24.0</t>
  </si>
  <si>
    <t>25.3</t>
  </si>
  <si>
    <t>20.4</t>
  </si>
  <si>
    <t>20.7</t>
  </si>
  <si>
    <t>24.6</t>
  </si>
  <si>
    <t>13.8</t>
  </si>
  <si>
    <t>TOTAL GLADIADORES</t>
  </si>
  <si>
    <t>Gregory VARGAS</t>
  </si>
  <si>
    <t>Charles GARCÍA</t>
  </si>
  <si>
    <t>Michael CARRERA</t>
  </si>
  <si>
    <t>José MATERÁN</t>
  </si>
  <si>
    <t>Adonys HENRIQUEZ</t>
  </si>
  <si>
    <t>Anthony PÉREZ</t>
  </si>
  <si>
    <t>Malik DIME</t>
  </si>
  <si>
    <t>Windi GRATEROL</t>
  </si>
  <si>
    <t>Carlos FULDA</t>
  </si>
  <si>
    <t>Luis DUARTE</t>
  </si>
  <si>
    <t>Jezreel DE JESUS</t>
  </si>
  <si>
    <t>Jesús LÓPEZ</t>
  </si>
  <si>
    <t>Miguel LUNAR</t>
  </si>
  <si>
    <t>Luis BETHELMY</t>
  </si>
  <si>
    <t>Ruben GONZÁLEZ</t>
  </si>
  <si>
    <t>Héctor RUIZ</t>
  </si>
  <si>
    <t>Junior FLORES</t>
  </si>
  <si>
    <t>P</t>
  </si>
  <si>
    <t>AP</t>
  </si>
  <si>
    <t>B</t>
  </si>
  <si>
    <t>C</t>
  </si>
  <si>
    <t xml:space="preserve">A </t>
  </si>
  <si>
    <t>GLADIADORES DE ANZOÁTEGUI</t>
  </si>
  <si>
    <t>E</t>
  </si>
  <si>
    <t>COACH: Ronald GUILLEN (VNZ)</t>
  </si>
  <si>
    <t>FUENTES: latinbasket.com  //  realgm.com</t>
  </si>
  <si>
    <t>RESEARCHWORK BY LEO HIRIART (ARG)</t>
  </si>
  <si>
    <t>TOTALES OPONENTES</t>
  </si>
  <si>
    <t>GUAIQUERÍES DE MARGARITA</t>
  </si>
  <si>
    <t>29.2</t>
  </si>
  <si>
    <t>15.1</t>
  </si>
  <si>
    <t>22.8</t>
  </si>
  <si>
    <t>10.2</t>
  </si>
  <si>
    <t>24.1</t>
  </si>
  <si>
    <t>Edgar MARTÍNEZ</t>
  </si>
  <si>
    <t>Gendry CORREA</t>
  </si>
  <si>
    <t>Alphonso ANDERSON</t>
  </si>
  <si>
    <t>Tulio COBOS</t>
  </si>
  <si>
    <t>Pedro CHOURIO</t>
  </si>
  <si>
    <t>José ASCANIO</t>
  </si>
  <si>
    <t>Francisco CENTENO</t>
  </si>
  <si>
    <t>Jesús MARTÍNEZ</t>
  </si>
  <si>
    <t>Donald SIMS</t>
  </si>
  <si>
    <t>Brandon WALTERS</t>
  </si>
  <si>
    <t>Santiago VIDAL</t>
  </si>
  <si>
    <t>Yeferson GUERRA</t>
  </si>
  <si>
    <t>Matthew BUTLER</t>
  </si>
  <si>
    <t>Valentine GARCÍA</t>
  </si>
  <si>
    <t>Ezequiel GARCÍA</t>
  </si>
  <si>
    <t>Alí MATA</t>
  </si>
  <si>
    <t>TOTAL GUAIQUERÍES</t>
  </si>
  <si>
    <t>BLKS</t>
  </si>
  <si>
    <r>
      <t xml:space="preserve">COACH: Lucas GIL RUSSO (ARG) </t>
    </r>
    <r>
      <rPr>
        <b/>
        <sz val="16"/>
        <color rgb="FFFF0000"/>
        <rFont val="Calibri (Cuerpo)"/>
      </rPr>
      <t>(X)</t>
    </r>
    <r>
      <rPr>
        <b/>
        <sz val="16"/>
        <color theme="1"/>
        <rFont val="Calibri"/>
        <family val="2"/>
        <scheme val="minor"/>
      </rPr>
      <t xml:space="preserve"> / Yonaiker ECKER (VNZ)</t>
    </r>
  </si>
  <si>
    <r>
      <t xml:space="preserve">1° RS CONF. ORIENTAL: 22-2 (91,7%) / PlayOff: 14-2 (87,5%) - </t>
    </r>
    <r>
      <rPr>
        <b/>
        <sz val="23"/>
        <color theme="1"/>
        <rFont val="Calibri (Cuerpo)"/>
      </rPr>
      <t>Posición Final: CAMPEÓN</t>
    </r>
  </si>
  <si>
    <t>21.8</t>
  </si>
  <si>
    <t>27.1</t>
  </si>
  <si>
    <t>14.5</t>
  </si>
  <si>
    <t>TOTAL TROTAMUNDOS</t>
  </si>
  <si>
    <t>TROTAMUNDOS DE CARABOBO</t>
  </si>
  <si>
    <t>Christian JAMES</t>
  </si>
  <si>
    <t>Donta SMITH</t>
  </si>
  <si>
    <t>Néstor COLMENARES</t>
  </si>
  <si>
    <t>David CUBILLAN</t>
  </si>
  <si>
    <t>Elvis BAEZ</t>
  </si>
  <si>
    <t>Jhornan ZAMORA</t>
  </si>
  <si>
    <t>Miguel RUIZ</t>
  </si>
  <si>
    <t>Dee BOST</t>
  </si>
  <si>
    <t>Kamari MURPHY</t>
  </si>
  <si>
    <t>José VARGAS</t>
  </si>
  <si>
    <t>Shabazz MUHAMMAD</t>
  </si>
  <si>
    <t>Edson TOVAR</t>
  </si>
  <si>
    <t>Heldrin GUILLENT</t>
  </si>
  <si>
    <t>Yohanner SIFONTES</t>
  </si>
  <si>
    <t>Leinfer MONTES</t>
  </si>
  <si>
    <t>Víctor ÁLVAREZ</t>
  </si>
  <si>
    <t>Enmanuel MORLES</t>
  </si>
  <si>
    <t>Gabriel MIGUEL</t>
  </si>
  <si>
    <t>Víctor CASTILLO</t>
  </si>
  <si>
    <t>COCODRILOS DE CARACAS</t>
  </si>
  <si>
    <t>25.5</t>
  </si>
  <si>
    <t>24.8</t>
  </si>
  <si>
    <t>19.9</t>
  </si>
  <si>
    <t>23.6</t>
  </si>
  <si>
    <t>15.5</t>
  </si>
  <si>
    <t>TOTAL COCODRILOS</t>
  </si>
  <si>
    <t>Luis MONTERO</t>
  </si>
  <si>
    <t>Ernesto HERNÁNDEZ</t>
  </si>
  <si>
    <t>Anyelo CISNEROS</t>
  </si>
  <si>
    <t>Franger PIRELA</t>
  </si>
  <si>
    <t>Omar SILVERIO</t>
  </si>
  <si>
    <t>Luis BETANCOURT</t>
  </si>
  <si>
    <t>Juan GUERRERO</t>
  </si>
  <si>
    <t>Franklin HASSELL</t>
  </si>
  <si>
    <t>Jhonder GÓMEZ</t>
  </si>
  <si>
    <t>Eduardo DÍAZ</t>
  </si>
  <si>
    <t>Edwin MIJARES</t>
  </si>
  <si>
    <t>Tu HOLLOWAY</t>
  </si>
  <si>
    <t>Jordy APONTE</t>
  </si>
  <si>
    <t>Lenin LÓPEZ</t>
  </si>
  <si>
    <t>Luis ALMANZA</t>
  </si>
  <si>
    <t>Leunan DÍAZ</t>
  </si>
  <si>
    <t>Carlos LÓPEZ</t>
  </si>
  <si>
    <t>José ACOSTA</t>
  </si>
  <si>
    <t>Keiver MARCANO</t>
  </si>
  <si>
    <t>Tyler WILKERSON</t>
  </si>
  <si>
    <t>Emiro HERNÁNDEZ</t>
  </si>
  <si>
    <t>Miguel BOLIVAR</t>
  </si>
  <si>
    <t>Junior MARTÍNEZ</t>
  </si>
  <si>
    <r>
      <t xml:space="preserve">COACH: Luis FLORES (RDM) </t>
    </r>
    <r>
      <rPr>
        <b/>
        <sz val="16"/>
        <color rgb="FFFF0000"/>
        <rFont val="Calibri (Cuerpo)"/>
      </rPr>
      <t>(X)</t>
    </r>
    <r>
      <rPr>
        <b/>
        <sz val="16"/>
        <color theme="1"/>
        <rFont val="Calibri"/>
        <family val="2"/>
        <scheme val="minor"/>
      </rPr>
      <t xml:space="preserve"> / Alfredo MADRID (VNZ)</t>
    </r>
  </si>
  <si>
    <r>
      <t xml:space="preserve">COACH: Hermis PEÑALOSA (VNZ) </t>
    </r>
    <r>
      <rPr>
        <b/>
        <sz val="16"/>
        <color rgb="FFFF0000"/>
        <rFont val="Calibri (Cuerpo)"/>
      </rPr>
      <t xml:space="preserve">(X) </t>
    </r>
    <r>
      <rPr>
        <b/>
        <sz val="16"/>
        <color theme="1"/>
        <rFont val="Calibri"/>
        <family val="2"/>
        <scheme val="minor"/>
      </rPr>
      <t xml:space="preserve">/ Daniel SEOANE (VNZ) </t>
    </r>
    <r>
      <rPr>
        <b/>
        <sz val="16"/>
        <color rgb="FFFF0000"/>
        <rFont val="Calibri (Cuerpo)"/>
      </rPr>
      <t>(X)</t>
    </r>
    <r>
      <rPr>
        <b/>
        <sz val="16"/>
        <color theme="1"/>
        <rFont val="Calibri"/>
        <family val="2"/>
        <scheme val="minor"/>
      </rPr>
      <t xml:space="preserve"> /Ariel CHECENELLI (ARG).</t>
    </r>
  </si>
  <si>
    <t>MARINOS DE ORIENTE</t>
  </si>
  <si>
    <t>32.9</t>
  </si>
  <si>
    <t>24.9</t>
  </si>
  <si>
    <t>25.2</t>
  </si>
  <si>
    <t>7.6</t>
  </si>
  <si>
    <t>16.5</t>
  </si>
  <si>
    <t>11.0</t>
  </si>
  <si>
    <t>31.6</t>
  </si>
  <si>
    <t>12.6</t>
  </si>
  <si>
    <t>20.0</t>
  </si>
  <si>
    <t>19.0</t>
  </si>
  <si>
    <t>TOTAL MARINOS</t>
  </si>
  <si>
    <t>Trayvon PALMER</t>
  </si>
  <si>
    <t>Osbel CARABALLO</t>
  </si>
  <si>
    <t>Edgaras ZELIONIS</t>
  </si>
  <si>
    <t>Tim BOND</t>
  </si>
  <si>
    <t>Shamorie PONDS</t>
  </si>
  <si>
    <t>Romario ROQUE</t>
  </si>
  <si>
    <t>Yochuar PALACIOS</t>
  </si>
  <si>
    <t>Morris SIERRALTA</t>
  </si>
  <si>
    <t>Luis A HURTADO</t>
  </si>
  <si>
    <t>Luis JULIO</t>
  </si>
  <si>
    <t>Juan FONTENA</t>
  </si>
  <si>
    <t>Fernando REQUENA</t>
  </si>
  <si>
    <t>Jackson ZAPATA</t>
  </si>
  <si>
    <t>Richard AMARDI</t>
  </si>
  <si>
    <t>Luis GÓMEZ</t>
  </si>
  <si>
    <t>Daniel BASTARDO</t>
  </si>
  <si>
    <r>
      <t xml:space="preserve">COACH: Lluis PINO (ESP) </t>
    </r>
    <r>
      <rPr>
        <b/>
        <sz val="16"/>
        <color rgb="FFFF0000"/>
        <rFont val="Calibri (Cuerpo)"/>
      </rPr>
      <t>(X)</t>
    </r>
    <r>
      <rPr>
        <b/>
        <sz val="16"/>
        <color theme="1"/>
        <rFont val="Calibri"/>
        <family val="2"/>
        <scheme val="minor"/>
      </rPr>
      <t xml:space="preserve"> /Silvio SANTANDER (ARG).</t>
    </r>
  </si>
  <si>
    <r>
      <t xml:space="preserve">Joshua IBARRA </t>
    </r>
    <r>
      <rPr>
        <sz val="16"/>
        <color rgb="FFFF0000"/>
        <rFont val="Calibri (Cuerpo)"/>
      </rPr>
      <t>(X)</t>
    </r>
  </si>
  <si>
    <r>
      <t xml:space="preserve">Carlos LEMUS </t>
    </r>
    <r>
      <rPr>
        <sz val="16"/>
        <color rgb="FFFF0000"/>
        <rFont val="Calibri (Cuerpo)"/>
      </rPr>
      <t>(X)</t>
    </r>
  </si>
  <si>
    <r>
      <t xml:space="preserve">Landers NOLLEY </t>
    </r>
    <r>
      <rPr>
        <sz val="16"/>
        <color rgb="FFFF0000"/>
        <rFont val="Calibri (Cuerpo)"/>
      </rPr>
      <t>(X)</t>
    </r>
  </si>
  <si>
    <r>
      <t xml:space="preserve">Jordan GLYNN </t>
    </r>
    <r>
      <rPr>
        <sz val="16"/>
        <color rgb="FFFF0000"/>
        <rFont val="Calibri (Cuerpo)"/>
      </rPr>
      <t>(X)</t>
    </r>
  </si>
  <si>
    <r>
      <t>Julyan STONE</t>
    </r>
    <r>
      <rPr>
        <sz val="16"/>
        <color rgb="FFFF0000"/>
        <rFont val="Calibri (Cuerpo)"/>
      </rPr>
      <t xml:space="preserve"> (X)</t>
    </r>
  </si>
  <si>
    <r>
      <t xml:space="preserve">Doron LAMB </t>
    </r>
    <r>
      <rPr>
        <sz val="16"/>
        <color rgb="FFFF0000"/>
        <rFont val="Calibri (Cuerpo)"/>
      </rPr>
      <t>(X)</t>
    </r>
  </si>
  <si>
    <r>
      <t xml:space="preserve">Jamaal SMITH </t>
    </r>
    <r>
      <rPr>
        <sz val="16"/>
        <color rgb="FFFF0000"/>
        <rFont val="Calibri (Cuerpo)"/>
      </rPr>
      <t>(X)</t>
    </r>
  </si>
  <si>
    <r>
      <t xml:space="preserve">Sebastián MIGNANI </t>
    </r>
    <r>
      <rPr>
        <sz val="16"/>
        <color rgb="FFFF0000"/>
        <rFont val="Calibri (Cuerpo)"/>
      </rPr>
      <t>(X)</t>
    </r>
  </si>
  <si>
    <r>
      <t xml:space="preserve">Gary McGHEE </t>
    </r>
    <r>
      <rPr>
        <sz val="16"/>
        <color rgb="FFFF0000"/>
        <rFont val="Calibri (Cuerpo)"/>
      </rPr>
      <t>(X)</t>
    </r>
  </si>
  <si>
    <r>
      <t xml:space="preserve">Facundo CORVALÁN </t>
    </r>
    <r>
      <rPr>
        <sz val="16"/>
        <color rgb="FFFF0000"/>
        <rFont val="Calibri (Cuerpo)"/>
      </rPr>
      <t>(X)</t>
    </r>
  </si>
  <si>
    <r>
      <t xml:space="preserve">Agustín BROCAL </t>
    </r>
    <r>
      <rPr>
        <sz val="16"/>
        <color rgb="FFFF0000"/>
        <rFont val="Calibri (Cuerpo)"/>
      </rPr>
      <t>(X)</t>
    </r>
  </si>
  <si>
    <t>26.2</t>
  </si>
  <si>
    <t>30.2</t>
  </si>
  <si>
    <t>23.8</t>
  </si>
  <si>
    <t>5.5</t>
  </si>
  <si>
    <t>19.8</t>
  </si>
  <si>
    <t>29.0</t>
  </si>
  <si>
    <t>Fausto PICHARDO</t>
  </si>
  <si>
    <t>Elián CENTENO</t>
  </si>
  <si>
    <t>Abrouse ACOSTA</t>
  </si>
  <si>
    <t>Steven TINEO</t>
  </si>
  <si>
    <t>Jhoyfer DÍAZ</t>
  </si>
  <si>
    <t>Thiago MATHIAS</t>
  </si>
  <si>
    <t>Jholbeth MÉNDEZ</t>
  </si>
  <si>
    <t>Johendrys SALAZAR</t>
  </si>
  <si>
    <t>Anyeuri CASTILLO</t>
  </si>
  <si>
    <t>Isaac GELVES</t>
  </si>
  <si>
    <t>Richarson ACOSTA</t>
  </si>
  <si>
    <t>Pablo JORDAN</t>
  </si>
  <si>
    <t>César SILVA</t>
  </si>
  <si>
    <t>Franyker MÁRQUEZ</t>
  </si>
  <si>
    <t>Alfredo LIANZA</t>
  </si>
  <si>
    <t>Carlos GARCÍA</t>
  </si>
  <si>
    <t>PIONEROS DEL ÁVILA</t>
  </si>
  <si>
    <t>COACH: Nélson "Kako" SOLORZANO (VNZ)</t>
  </si>
  <si>
    <t>Eliezer MONTAÑO</t>
  </si>
  <si>
    <t>32.4</t>
  </si>
  <si>
    <t>15.6</t>
  </si>
  <si>
    <t>17.0</t>
  </si>
  <si>
    <t>22.3</t>
  </si>
  <si>
    <t>22.5</t>
  </si>
  <si>
    <t>18.0</t>
  </si>
  <si>
    <t>10.8</t>
  </si>
  <si>
    <t>TOTAL PIRATAS</t>
  </si>
  <si>
    <t>PIRATAS DE LA GUAIRA</t>
  </si>
  <si>
    <t>Michael WATKINS</t>
  </si>
  <si>
    <t>Zack BRYANT</t>
  </si>
  <si>
    <t>Damian HOLLIS</t>
  </si>
  <si>
    <t>Javinger VARGAS</t>
  </si>
  <si>
    <t>M. LETCHER-ELLIS</t>
  </si>
  <si>
    <t>Jesús RAMOS</t>
  </si>
  <si>
    <t>César GARCÍA</t>
  </si>
  <si>
    <t>Arian AMUNDARAY</t>
  </si>
  <si>
    <t>Alexander MORILLO</t>
  </si>
  <si>
    <t>Aarom ESPINOZA</t>
  </si>
  <si>
    <t>Derwin RAMÍREZ</t>
  </si>
  <si>
    <t>Guillermo SILVA</t>
  </si>
  <si>
    <t>Gregori BERROTERÁN</t>
  </si>
  <si>
    <t>José ARIAS</t>
  </si>
  <si>
    <t>Michael RODRÍGUEZ</t>
  </si>
  <si>
    <t>COACH: Melvin LÓPEZ (RDM)</t>
  </si>
  <si>
    <t>SPARTANS DC - CARACAS</t>
  </si>
  <si>
    <t>26.9</t>
  </si>
  <si>
    <t>7.7</t>
  </si>
  <si>
    <t>13.6</t>
  </si>
  <si>
    <t>Luis CARRILO</t>
  </si>
  <si>
    <t>Will DAVIS</t>
  </si>
  <si>
    <t>Nelson PALACIOS</t>
  </si>
  <si>
    <t>Jassel PÉREZ</t>
  </si>
  <si>
    <t>Leonardo PALACIOS</t>
  </si>
  <si>
    <t>José RODRIGUEZ</t>
  </si>
  <si>
    <t>Kender URBINA</t>
  </si>
  <si>
    <t>Jalen JONES</t>
  </si>
  <si>
    <t>Jaison VALDEZ</t>
  </si>
  <si>
    <t>Kenny HASBROUCK</t>
  </si>
  <si>
    <t>Jovanni DÍAZ</t>
  </si>
  <si>
    <t>James REESE</t>
  </si>
  <si>
    <t>TOTAL SPARTANS DC</t>
  </si>
  <si>
    <r>
      <t xml:space="preserve">COACH: Carl HERRERA (VNZ) </t>
    </r>
    <r>
      <rPr>
        <b/>
        <sz val="16"/>
        <color rgb="FFFF0000"/>
        <rFont val="Calibri (Cuerpo)"/>
      </rPr>
      <t>(X)</t>
    </r>
    <r>
      <rPr>
        <b/>
        <sz val="16"/>
        <color theme="1"/>
        <rFont val="Calibri"/>
        <family val="2"/>
        <scheme val="minor"/>
      </rPr>
      <t xml:space="preserve"> / Manuel CORDOBA (ARG)</t>
    </r>
  </si>
  <si>
    <t>BRONCOS DE CARACAS</t>
  </si>
  <si>
    <t>28.4</t>
  </si>
  <si>
    <t>14.2</t>
  </si>
  <si>
    <t>31.9</t>
  </si>
  <si>
    <t>15.7</t>
  </si>
  <si>
    <t>8.9</t>
  </si>
  <si>
    <t>33.3</t>
  </si>
  <si>
    <t>30.1</t>
  </si>
  <si>
    <t>9.9</t>
  </si>
  <si>
    <t>22.1</t>
  </si>
  <si>
    <t>14.1</t>
  </si>
  <si>
    <t>9.2</t>
  </si>
  <si>
    <t>TOTAL BRONCOS</t>
  </si>
  <si>
    <t>Raymond ROCA</t>
  </si>
  <si>
    <t>Jhonatan ARAUJO</t>
  </si>
  <si>
    <t>Axiers SUCRE</t>
  </si>
  <si>
    <t>Rashad JAMES</t>
  </si>
  <si>
    <t>Jesús CENTENO</t>
  </si>
  <si>
    <t>Danny ARIAS</t>
  </si>
  <si>
    <t>Mayron MARTÍNEZ</t>
  </si>
  <si>
    <t>Heissler GUILLENT</t>
  </si>
  <si>
    <t>Eliomar GONZÁLEZ</t>
  </si>
  <si>
    <t>Michael RUDAS</t>
  </si>
  <si>
    <t>Luiyer NAVARRO</t>
  </si>
  <si>
    <t>Sebastián DAGER</t>
  </si>
  <si>
    <t xml:space="preserve">COACH: Néstor SALAZAR (VNZ) </t>
  </si>
  <si>
    <t>HÉROES DE FALCÓN</t>
  </si>
  <si>
    <t>8.2</t>
  </si>
  <si>
    <t>33.0</t>
  </si>
  <si>
    <t>13.3</t>
  </si>
  <si>
    <t>30.0</t>
  </si>
  <si>
    <t>13.1</t>
  </si>
  <si>
    <t>18.4</t>
  </si>
  <si>
    <t>17.8</t>
  </si>
  <si>
    <t>21.2</t>
  </si>
  <si>
    <t>TOTAL HÉROES</t>
  </si>
  <si>
    <t>Andre NATION</t>
  </si>
  <si>
    <t>Kelvin CARABALLO</t>
  </si>
  <si>
    <t>Gregory CURVELO</t>
  </si>
  <si>
    <t>Maodo NGUIRANE</t>
  </si>
  <si>
    <t>Emilio CAPPARE</t>
  </si>
  <si>
    <t>Maximillion BELL</t>
  </si>
  <si>
    <t>Montell McRAE</t>
  </si>
  <si>
    <t>Enrique MEDINA</t>
  </si>
  <si>
    <t>José GONZÁLEZ</t>
  </si>
  <si>
    <t>Brayan GONZÁLEZ</t>
  </si>
  <si>
    <t>Evert BERNAL</t>
  </si>
  <si>
    <t>Luis HIDALGO</t>
  </si>
  <si>
    <t xml:space="preserve">COACH: Iván GARCÍA (VNZ) </t>
  </si>
  <si>
    <t>TOTAL BRILLANTES</t>
  </si>
  <si>
    <t>28.6</t>
  </si>
  <si>
    <t>7.4</t>
  </si>
  <si>
    <t>28.0</t>
  </si>
  <si>
    <t>22.2</t>
  </si>
  <si>
    <t>15.3</t>
  </si>
  <si>
    <t>11.5</t>
  </si>
  <si>
    <t>Miguel MARRIAGA</t>
  </si>
  <si>
    <t>Luis PALACIOS</t>
  </si>
  <si>
    <t>Bryant DURAN</t>
  </si>
  <si>
    <t>Luis GERMANY</t>
  </si>
  <si>
    <t>M. ELLIS-LETCHER</t>
  </si>
  <si>
    <t>Zekiah OWENS</t>
  </si>
  <si>
    <t>Jesuangel GUILLEN</t>
  </si>
  <si>
    <t>Víctor SÁNCHEZ</t>
  </si>
  <si>
    <t>Luis HERRERA</t>
  </si>
  <si>
    <t>Joe MENESES</t>
  </si>
  <si>
    <t>Michael FLORES</t>
  </si>
  <si>
    <t>Adrián ESPINOZA</t>
  </si>
  <si>
    <t>Dirimo RINCÓN</t>
  </si>
  <si>
    <t>Luis GUERRA</t>
  </si>
  <si>
    <t>Leudis BRACHO</t>
  </si>
  <si>
    <t>BRILLANTES DE MARACAIBO</t>
  </si>
  <si>
    <r>
      <t xml:space="preserve">COACH: Ricardo GONZÁLEZ (ESP) </t>
    </r>
    <r>
      <rPr>
        <b/>
        <sz val="16"/>
        <color rgb="FFFF0000"/>
        <rFont val="Calibri (Cuerpo)"/>
      </rPr>
      <t>(X)</t>
    </r>
    <r>
      <rPr>
        <b/>
        <sz val="16"/>
        <color theme="1"/>
        <rFont val="Calibri"/>
        <family val="2"/>
        <scheme val="minor"/>
      </rPr>
      <t xml:space="preserve"> / Julio DUQUELA (VNZ) </t>
    </r>
  </si>
  <si>
    <r>
      <t xml:space="preserve">COACH: Gustavo GARCÍA (VNZ) </t>
    </r>
    <r>
      <rPr>
        <b/>
        <sz val="16"/>
        <color rgb="FFFF0000"/>
        <rFont val="Calibri (Cuerpo)"/>
      </rPr>
      <t>(X)</t>
    </r>
    <r>
      <rPr>
        <b/>
        <sz val="16"/>
        <color theme="1"/>
        <rFont val="Calibri"/>
        <family val="2"/>
        <scheme val="minor"/>
      </rPr>
      <t xml:space="preserve"> / Julio DUQUELA (VNZ) </t>
    </r>
  </si>
  <si>
    <t>23.0</t>
  </si>
  <si>
    <t>22.6</t>
  </si>
  <si>
    <t>29.3</t>
  </si>
  <si>
    <t>16.3</t>
  </si>
  <si>
    <t>GAITEROS DE ZULIA</t>
  </si>
  <si>
    <t>TOTAL GAITEROS</t>
  </si>
  <si>
    <t>Kevin NIÑO</t>
  </si>
  <si>
    <t>Micheal WARREN</t>
  </si>
  <si>
    <t>Viny OKOUO</t>
  </si>
  <si>
    <t>Yanitson QUINTERO</t>
  </si>
  <si>
    <t>Christian EYENGA</t>
  </si>
  <si>
    <t>Remy ABELL</t>
  </si>
  <si>
    <t>O CASTRO</t>
  </si>
  <si>
    <t>Brayan RAMÍREZ</t>
  </si>
  <si>
    <t>Robert YRIARTE</t>
  </si>
  <si>
    <t>Lenín LÓPEZ</t>
  </si>
  <si>
    <t>Rafael OCANTO</t>
  </si>
  <si>
    <t>Girardi CUBILLAN</t>
  </si>
  <si>
    <t>Cruz LEÓN</t>
  </si>
  <si>
    <t>FRONTINOS DE TÁCHIRA</t>
  </si>
  <si>
    <r>
      <t xml:space="preserve">6° RS CONF. ORIENTAL: 11-13 (45,8%) / Playin: 0-1 (0%) - </t>
    </r>
    <r>
      <rPr>
        <b/>
        <sz val="23"/>
        <color theme="1"/>
        <rFont val="Calibri (Cuerpo)"/>
      </rPr>
      <t>Posición Final: 12°</t>
    </r>
  </si>
  <si>
    <r>
      <t xml:space="preserve">6° RS CONF. OCCIDENTAL: 13-11 (54,2%) / PlayIn: 1-1 (50,0%) - </t>
    </r>
    <r>
      <rPr>
        <b/>
        <sz val="23"/>
        <color theme="1"/>
        <rFont val="Calibri (Cuerpo)"/>
      </rPr>
      <t>Posición Final: 11°</t>
    </r>
  </si>
  <si>
    <r>
      <t xml:space="preserve">5° RS CONF. OCCIDENTAL: 13-11 (54,2%) / PlayIn: 1-0 / PlayOff 4-0 (20,0%) - </t>
    </r>
    <r>
      <rPr>
        <b/>
        <sz val="23"/>
        <color theme="1"/>
        <rFont val="Calibri (Cuerpo)"/>
      </rPr>
      <t>Posición Final: 10°</t>
    </r>
  </si>
  <si>
    <r>
      <t xml:space="preserve">5° RS CONF. ORIENTAL: 13-11 (54,2%) / PlayIn: 1-1 / PlayOff 3-4 (44,4%) - </t>
    </r>
    <r>
      <rPr>
        <b/>
        <sz val="23"/>
        <color theme="1"/>
        <rFont val="Calibri (Cuerpo)"/>
      </rPr>
      <t>Posición Final: 9°</t>
    </r>
  </si>
  <si>
    <r>
      <t xml:space="preserve">4° RS CONF. ORIENTAL: 14-10 (58,3%) / PlayOff: 1-4 (20,0%) - </t>
    </r>
    <r>
      <rPr>
        <b/>
        <sz val="23"/>
        <color theme="1"/>
        <rFont val="Calibri (Cuerpo)"/>
      </rPr>
      <t>Posición Final: 8°</t>
    </r>
  </si>
  <si>
    <r>
      <t xml:space="preserve">4° RS CONF. OCCIDENTAL: 15-9 (62,5%) / PlayOff: 2-4 (33,3%) - </t>
    </r>
    <r>
      <rPr>
        <b/>
        <sz val="23"/>
        <color theme="1"/>
        <rFont val="Calibri (Cuerpo)"/>
      </rPr>
      <t>Posición Final: 7°</t>
    </r>
  </si>
  <si>
    <r>
      <t xml:space="preserve">3° RS CONF. ORIENTAL: 14-10 (58,3%) / PlayOff: 4-3 (57,1%) - </t>
    </r>
    <r>
      <rPr>
        <b/>
        <sz val="23"/>
        <color theme="1"/>
        <rFont val="Calibri (Cuerpo)"/>
      </rPr>
      <t>Posición Final: 6°</t>
    </r>
  </si>
  <si>
    <r>
      <t xml:space="preserve">3° RS CONF. OCCIDENTAL: 16-8 (66,7%) / PlayOff: 6-9 (40,0%) - </t>
    </r>
    <r>
      <rPr>
        <b/>
        <sz val="23"/>
        <color theme="1"/>
        <rFont val="Calibri (Cuerpo)"/>
      </rPr>
      <t>Posición Final: 5°</t>
    </r>
  </si>
  <si>
    <r>
      <t xml:space="preserve">2° RS CONF. ORIENTAL: 15-9 (62,5%) / PlayOff: 7-7 (50,0%) - </t>
    </r>
    <r>
      <rPr>
        <b/>
        <sz val="23"/>
        <color theme="1"/>
        <rFont val="Calibri (Cuerpo)"/>
      </rPr>
      <t>Posición Final: 4°</t>
    </r>
  </si>
  <si>
    <r>
      <t xml:space="preserve">1° RS CONF. OCCIDENTAL: 18-6 (75,0%) / PlayOff: 7-8 (46,7%) - </t>
    </r>
    <r>
      <rPr>
        <b/>
        <sz val="23"/>
        <color theme="1"/>
        <rFont val="Calibri (Cuerpo)"/>
      </rPr>
      <t>Posición Final:3°</t>
    </r>
  </si>
  <si>
    <r>
      <t xml:space="preserve">2° RS CONF. OCCIDENTAL: 17-7 (70,8%) / PlayOff: 10-7 (58,8%) - </t>
    </r>
    <r>
      <rPr>
        <b/>
        <sz val="23"/>
        <color theme="1"/>
        <rFont val="Calibri (Cuerpo)"/>
      </rPr>
      <t>Posición Final: 2°</t>
    </r>
  </si>
  <si>
    <r>
      <t xml:space="preserve">7° RS CONF. ORIENTAL: 8-16 (33,3%) - </t>
    </r>
    <r>
      <rPr>
        <b/>
        <sz val="23"/>
        <color theme="1"/>
        <rFont val="Calibri (Cuerpo)"/>
      </rPr>
      <t>Posición Final: 13°</t>
    </r>
  </si>
  <si>
    <t>TOTAL FRONTINOS</t>
  </si>
  <si>
    <t>27.7</t>
  </si>
  <si>
    <t>35.2</t>
  </si>
  <si>
    <t>15.9</t>
  </si>
  <si>
    <t>28.1</t>
  </si>
  <si>
    <t>22.0</t>
  </si>
  <si>
    <t>18.8</t>
  </si>
  <si>
    <t>14.8</t>
  </si>
  <si>
    <t>Steven QUIROZ</t>
  </si>
  <si>
    <t>Alan CABRERA</t>
  </si>
  <si>
    <t>Cesár SILVA</t>
  </si>
  <si>
    <t>Ángel CABRERA</t>
  </si>
  <si>
    <t>Jean PAYEN</t>
  </si>
  <si>
    <t>Lamonte BEARDEN</t>
  </si>
  <si>
    <t>Carlos VEJAR</t>
  </si>
  <si>
    <t>Asa ACOSTA</t>
  </si>
  <si>
    <t>Efrain VILLALBA</t>
  </si>
  <si>
    <t>Manuel CANAVAL</t>
  </si>
  <si>
    <t>Ronald DELPH</t>
  </si>
  <si>
    <t>Jatsiel COLON</t>
  </si>
  <si>
    <t>Jhon IZARRA</t>
  </si>
  <si>
    <t>Juan SALGADO</t>
  </si>
  <si>
    <t xml:space="preserve">COACH: Heberth BAYONA (VNZ) </t>
  </si>
  <si>
    <t>PANTERAS DE MIRANDA</t>
  </si>
  <si>
    <r>
      <t xml:space="preserve">7° RS CONF. OCCIDENTAL: 7-17 (41,2%) - </t>
    </r>
    <r>
      <rPr>
        <b/>
        <sz val="23"/>
        <color theme="1"/>
        <rFont val="Calibri (Cuerpo)"/>
      </rPr>
      <t>Posición Final: 14°</t>
    </r>
  </si>
  <si>
    <t xml:space="preserve">COACH: Miguel VOLCAN SÁNCHEZ (URU) </t>
  </si>
  <si>
    <t>TOTAL PANTERAS</t>
  </si>
  <si>
    <t>23.7</t>
  </si>
  <si>
    <t>33.2</t>
  </si>
  <si>
    <t>Cadarian RAINES</t>
  </si>
  <si>
    <t>Wilkerman GÓMEZ</t>
  </si>
  <si>
    <t>Jamaurie COAKLEY</t>
  </si>
  <si>
    <t>Enderson ALCALÁ</t>
  </si>
  <si>
    <t>Romer PERDOMO</t>
  </si>
  <si>
    <t>Jeremi OSPINO</t>
  </si>
  <si>
    <t>Oswarl BLANCO</t>
  </si>
  <si>
    <t>CENTAUROS DE PORTUGUESA</t>
  </si>
  <si>
    <t>22.9</t>
  </si>
  <si>
    <t>26.6</t>
  </si>
  <si>
    <t>33.6</t>
  </si>
  <si>
    <t>24.5</t>
  </si>
  <si>
    <r>
      <t xml:space="preserve">8° RS CONF. OCCIDENTAL: 6-17 (26,0%) - </t>
    </r>
    <r>
      <rPr>
        <b/>
        <sz val="23"/>
        <color theme="1"/>
        <rFont val="Calibri (Cuerpo)"/>
      </rPr>
      <t>Posición Final: 15°</t>
    </r>
  </si>
  <si>
    <t>José BRACHO</t>
  </si>
  <si>
    <t>Douglas RONDÓN</t>
  </si>
  <si>
    <t>Lucas CAPALBO</t>
  </si>
  <si>
    <t>Yoeser VALERA</t>
  </si>
  <si>
    <t>Javier PIÑERO</t>
  </si>
  <si>
    <t>Kelvin PEÑA</t>
  </si>
  <si>
    <t>Derwin RAMIREZ</t>
  </si>
  <si>
    <t>Elder GIMENEZ</t>
  </si>
  <si>
    <t>Federico UCLES</t>
  </si>
  <si>
    <t>Rolman TORO</t>
  </si>
  <si>
    <t>Kervin PÉREZ</t>
  </si>
  <si>
    <t>Retnys CANELON</t>
  </si>
  <si>
    <t xml:space="preserve">COACH: Alexis CEDRES (VNZ) </t>
  </si>
  <si>
    <t>23 (*)</t>
  </si>
  <si>
    <t>(*) No disputó el último partido de la Fase Regular por decisión de la SPB</t>
  </si>
  <si>
    <t>LLANEROS DE GUARICO</t>
  </si>
  <si>
    <t>28.8</t>
  </si>
  <si>
    <t>21.5</t>
  </si>
  <si>
    <t>30.9</t>
  </si>
  <si>
    <t>19.2</t>
  </si>
  <si>
    <t>28.5</t>
  </si>
  <si>
    <t>TOTAL LLANEROS</t>
  </si>
  <si>
    <t>José MARTÍNEZ</t>
  </si>
  <si>
    <t>Cristian CENTENO</t>
  </si>
  <si>
    <t>Ludgy DEBAUT</t>
  </si>
  <si>
    <t>Yustin LLERENA</t>
  </si>
  <si>
    <t>Jesús TOVAR</t>
  </si>
  <si>
    <t>Dion WRIGHT</t>
  </si>
  <si>
    <t>Francisco MÁRQUEZ</t>
  </si>
  <si>
    <t>Dairo LÓPEZ</t>
  </si>
  <si>
    <t>Alejandro MIUJICA</t>
  </si>
  <si>
    <t>Víctor FERNÁNDEZ</t>
  </si>
  <si>
    <t>José MÁRQUEZ</t>
  </si>
  <si>
    <t>DIABLOS DE MIRANDA</t>
  </si>
  <si>
    <t>28.9</t>
  </si>
  <si>
    <t>34.5</t>
  </si>
  <si>
    <t>18.9</t>
  </si>
  <si>
    <r>
      <t xml:space="preserve">8° RS CONF. OCCIDENTAL: 5-18 (27,8%) - </t>
    </r>
    <r>
      <rPr>
        <b/>
        <sz val="23"/>
        <color theme="1"/>
        <rFont val="Calibri (Cuerpo)"/>
      </rPr>
      <t>Posición Final: 16°</t>
    </r>
  </si>
  <si>
    <r>
      <t xml:space="preserve">9° RS CONF. OCCIDENTAL: 4-19 (21,1%) - </t>
    </r>
    <r>
      <rPr>
        <b/>
        <sz val="23"/>
        <color theme="1"/>
        <rFont val="Calibri (Cuerpo)"/>
      </rPr>
      <t>Posición Final: 17°</t>
    </r>
  </si>
  <si>
    <t>TOTAL DIABLOS</t>
  </si>
  <si>
    <t xml:space="preserve">COACH: Manuel ECHEZURIA (VNZ) </t>
  </si>
  <si>
    <t>TOTAL OPONENTES</t>
  </si>
  <si>
    <t>Javier VARGAS</t>
  </si>
  <si>
    <t>Juan MEJÍAS</t>
  </si>
  <si>
    <t>Edry GONZÁLEZ</t>
  </si>
  <si>
    <t>Albert ARIAS</t>
  </si>
  <si>
    <t>Jesús RODRÍGUEZ</t>
  </si>
  <si>
    <t>Justin SATCHELL</t>
  </si>
  <si>
    <t>Enderson SOJO</t>
  </si>
  <si>
    <t>Edixon FIGUEROA</t>
  </si>
  <si>
    <t>Argenis INDRIAGO</t>
  </si>
  <si>
    <t>Ali MATA</t>
  </si>
  <si>
    <t>Josué MARTÍNEZ</t>
  </si>
  <si>
    <t>Deiker PADRINO</t>
  </si>
  <si>
    <t>Wilker FLORES</t>
  </si>
  <si>
    <t>Yildon MENDOZA</t>
  </si>
  <si>
    <t>Nicolás PALMA</t>
  </si>
  <si>
    <t>TOROS DE ARAGUA</t>
  </si>
  <si>
    <t>32.2</t>
  </si>
  <si>
    <t>12.1</t>
  </si>
  <si>
    <t>3.5</t>
  </si>
  <si>
    <t>35.6</t>
  </si>
  <si>
    <t>27.9</t>
  </si>
  <si>
    <t>17.9</t>
  </si>
  <si>
    <t>23.1</t>
  </si>
  <si>
    <t>8.8</t>
  </si>
  <si>
    <t>14.0</t>
  </si>
  <si>
    <t>34.0</t>
  </si>
  <si>
    <t>L. IRAZABAL</t>
  </si>
  <si>
    <t>Christians GUTIERREZ</t>
  </si>
  <si>
    <t>Alejandro BARRIOS</t>
  </si>
  <si>
    <t>Brian GUIDI</t>
  </si>
  <si>
    <t>Yeiber GONZÁLEZ</t>
  </si>
  <si>
    <t>David VENERO</t>
  </si>
  <si>
    <t>Luis VARGAS</t>
  </si>
  <si>
    <t>Moisés SUÁREZ</t>
  </si>
  <si>
    <t>Erick RODRIGUEZ</t>
  </si>
  <si>
    <t>Carlos GASCÓN</t>
  </si>
  <si>
    <t>Rodgel PÉREZ</t>
  </si>
  <si>
    <t>Beiker BARRIOS</t>
  </si>
  <si>
    <t>Renso PRIMERA</t>
  </si>
  <si>
    <t>José VARGAS Jr.</t>
  </si>
  <si>
    <r>
      <t xml:space="preserve">9° RS CONF. OCCIDENTAL: 3-20 (13,0%) - </t>
    </r>
    <r>
      <rPr>
        <b/>
        <sz val="23"/>
        <color theme="1"/>
        <rFont val="Calibri (Cuerpo)"/>
      </rPr>
      <t>Posición Final: 18°</t>
    </r>
  </si>
  <si>
    <t xml:space="preserve">COACH: Daniel CENTENO (VNZ) </t>
  </si>
  <si>
    <t>Ángel BLANCO</t>
  </si>
  <si>
    <t>NAC</t>
  </si>
  <si>
    <t>MEX</t>
  </si>
  <si>
    <t>LIT</t>
  </si>
  <si>
    <t>USA</t>
  </si>
  <si>
    <t>COL</t>
  </si>
  <si>
    <t>ARG</t>
  </si>
  <si>
    <t>RDM</t>
  </si>
  <si>
    <t>MAL</t>
  </si>
  <si>
    <t>SUI</t>
  </si>
  <si>
    <t>PRC</t>
  </si>
  <si>
    <t>ISV</t>
  </si>
  <si>
    <t>GUA</t>
  </si>
  <si>
    <t>ANG</t>
  </si>
  <si>
    <t>FRA</t>
  </si>
  <si>
    <t>ESP</t>
  </si>
  <si>
    <t>URU</t>
  </si>
  <si>
    <t>CAN</t>
  </si>
  <si>
    <t>CON</t>
  </si>
  <si>
    <t>PAN</t>
  </si>
  <si>
    <t>JAM</t>
  </si>
  <si>
    <t>SEN</t>
  </si>
  <si>
    <t>HUN</t>
  </si>
  <si>
    <t>BRA</t>
  </si>
  <si>
    <t>ING</t>
  </si>
  <si>
    <t>CHI</t>
  </si>
  <si>
    <t>POR</t>
  </si>
  <si>
    <t>GUY</t>
  </si>
  <si>
    <t>CRC</t>
  </si>
  <si>
    <t>HOL</t>
  </si>
  <si>
    <r>
      <rPr>
        <b/>
        <sz val="14"/>
        <color rgb="FFC1C001"/>
        <rFont val="Calibri (Cuerpo)"/>
      </rPr>
      <t>V</t>
    </r>
    <r>
      <rPr>
        <b/>
        <sz val="14"/>
        <color theme="4"/>
        <rFont val="Calibri (Cuerpo)"/>
      </rPr>
      <t>N</t>
    </r>
    <r>
      <rPr>
        <b/>
        <sz val="14"/>
        <color rgb="FFFF0000"/>
        <rFont val="Calibri (Cuerpo)"/>
      </rPr>
      <t>Z</t>
    </r>
  </si>
  <si>
    <r>
      <t xml:space="preserve">Darryl JACKSON </t>
    </r>
    <r>
      <rPr>
        <sz val="16"/>
        <color rgb="FFFF0000"/>
        <rFont val="Calibri (Cuerpo)"/>
      </rPr>
      <t>(X)</t>
    </r>
  </si>
  <si>
    <t xml:space="preserve">Elijah TILLMAN </t>
  </si>
  <si>
    <r>
      <t xml:space="preserve">Addison SPRUILL </t>
    </r>
    <r>
      <rPr>
        <sz val="16"/>
        <color rgb="FFFF0000"/>
        <rFont val="Calibri (Cuerpo)"/>
      </rPr>
      <t>(X)</t>
    </r>
  </si>
  <si>
    <r>
      <t xml:space="preserve">Emiliano LEZCANO </t>
    </r>
    <r>
      <rPr>
        <sz val="16"/>
        <color rgb="FFFF0000"/>
        <rFont val="Calibri (Cuerpo)"/>
      </rPr>
      <t>(X)</t>
    </r>
  </si>
  <si>
    <r>
      <t xml:space="preserve">Michel OFIK NZEGE </t>
    </r>
    <r>
      <rPr>
        <sz val="16"/>
        <color rgb="FFFF0000"/>
        <rFont val="Calibri (Cuerpo)"/>
      </rPr>
      <t>(X)</t>
    </r>
  </si>
  <si>
    <r>
      <t xml:space="preserve">Malik MAITLAND </t>
    </r>
    <r>
      <rPr>
        <sz val="16"/>
        <color rgb="FFFF0000"/>
        <rFont val="Calibri (Cuerpo)"/>
      </rPr>
      <t>(X)</t>
    </r>
  </si>
  <si>
    <r>
      <t xml:space="preserve">Jordan GLOVER </t>
    </r>
    <r>
      <rPr>
        <sz val="16"/>
        <color rgb="FFFF0000"/>
        <rFont val="Calibri (Cuerpo)"/>
      </rPr>
      <t>(X)</t>
    </r>
  </si>
  <si>
    <r>
      <t xml:space="preserve">Romeao FERGUSON </t>
    </r>
    <r>
      <rPr>
        <sz val="16"/>
        <color rgb="FFFF0000"/>
        <rFont val="Calibri (Cuerpo)"/>
      </rPr>
      <t>(X)</t>
    </r>
  </si>
  <si>
    <r>
      <t xml:space="preserve">Cameron NAYLOR </t>
    </r>
    <r>
      <rPr>
        <sz val="16"/>
        <color rgb="FFFF0000"/>
        <rFont val="Calibri (Cuerpo)"/>
      </rPr>
      <t>(X)</t>
    </r>
  </si>
  <si>
    <r>
      <t xml:space="preserve">Romani HANSEN </t>
    </r>
    <r>
      <rPr>
        <sz val="16"/>
        <color rgb="FFFF0000"/>
        <rFont val="Calibri (Cuerpo)"/>
      </rPr>
      <t>(X)</t>
    </r>
  </si>
  <si>
    <r>
      <t xml:space="preserve">Brian VÁZQUEZ </t>
    </r>
    <r>
      <rPr>
        <sz val="16"/>
        <color rgb="FFFF0000"/>
        <rFont val="Calibri (Cuerpo)"/>
      </rPr>
      <t>(X)</t>
    </r>
  </si>
  <si>
    <r>
      <t xml:space="preserve">Carlos CURRY </t>
    </r>
    <r>
      <rPr>
        <sz val="16"/>
        <color rgb="FFFF0000"/>
        <rFont val="Calibri (Cuerpo)"/>
      </rPr>
      <t>(X)</t>
    </r>
  </si>
  <si>
    <r>
      <t xml:space="preserve">Chaed WELLIAN </t>
    </r>
    <r>
      <rPr>
        <sz val="16"/>
        <color rgb="FFFF0000"/>
        <rFont val="Calibri (Cuerpo)"/>
      </rPr>
      <t>(X)</t>
    </r>
  </si>
  <si>
    <r>
      <t xml:space="preserve">Yerri FLORES </t>
    </r>
    <r>
      <rPr>
        <sz val="16"/>
        <color rgb="FFFF0000"/>
        <rFont val="Calibri (Cuerpo)"/>
      </rPr>
      <t>(X)</t>
    </r>
  </si>
  <si>
    <r>
      <t xml:space="preserve">Rodrigo GALLEGOS </t>
    </r>
    <r>
      <rPr>
        <sz val="16"/>
        <color rgb="FFFF0000"/>
        <rFont val="Calibri (Cuerpo)"/>
      </rPr>
      <t>(X)</t>
    </r>
  </si>
  <si>
    <r>
      <t xml:space="preserve">Kylon HIGGINS </t>
    </r>
    <r>
      <rPr>
        <sz val="16"/>
        <color rgb="FFFF0000"/>
        <rFont val="Calibri (Cuerpo)"/>
      </rPr>
      <t>(X)</t>
    </r>
  </si>
  <si>
    <r>
      <t>Julio DE ASSIS</t>
    </r>
    <r>
      <rPr>
        <sz val="16"/>
        <color rgb="FFFF0000"/>
        <rFont val="Calibri (Cuerpo)"/>
      </rPr>
      <t xml:space="preserve"> (X)</t>
    </r>
  </si>
  <si>
    <r>
      <t xml:space="preserve">Donoven CARLISLE </t>
    </r>
    <r>
      <rPr>
        <sz val="16"/>
        <color rgb="FFFF0000"/>
        <rFont val="Calibri (Cuerpo)"/>
      </rPr>
      <t>(X)</t>
    </r>
  </si>
  <si>
    <r>
      <t xml:space="preserve">Josh CUNNINGHAM </t>
    </r>
    <r>
      <rPr>
        <sz val="16"/>
        <color rgb="FFFF0000"/>
        <rFont val="Calibri (Cuerpo)"/>
      </rPr>
      <t>(X)</t>
    </r>
  </si>
  <si>
    <r>
      <t xml:space="preserve">Isaac THORNTON </t>
    </r>
    <r>
      <rPr>
        <sz val="16"/>
        <color rgb="FFFF0000"/>
        <rFont val="Calibri (Cuerpo)"/>
      </rPr>
      <t>(X)</t>
    </r>
  </si>
  <si>
    <r>
      <t xml:space="preserve">Kevin ALLEN </t>
    </r>
    <r>
      <rPr>
        <sz val="16"/>
        <color rgb="FFFF0000"/>
        <rFont val="Calibri (Cuerpo)"/>
      </rPr>
      <t>(X)</t>
    </r>
  </si>
  <si>
    <r>
      <t xml:space="preserve">Jamir COLEMAN </t>
    </r>
    <r>
      <rPr>
        <sz val="16"/>
        <color rgb="FFFF0000"/>
        <rFont val="Calibri (Cuerpo)"/>
      </rPr>
      <t>(X)</t>
    </r>
  </si>
  <si>
    <r>
      <t xml:space="preserve">Elder GIMENEZ </t>
    </r>
    <r>
      <rPr>
        <sz val="16"/>
        <color rgb="FFFF0000"/>
        <rFont val="Calibri (Cuerpo)"/>
      </rPr>
      <t>(X)</t>
    </r>
  </si>
  <si>
    <r>
      <t xml:space="preserve">Melvin ZAMBRANO </t>
    </r>
    <r>
      <rPr>
        <sz val="16"/>
        <color rgb="FFFF0000"/>
        <rFont val="Calibri (Cuerpo)"/>
      </rPr>
      <t>(X)</t>
    </r>
  </si>
  <si>
    <r>
      <t xml:space="preserve">Jalen BRADLEY </t>
    </r>
    <r>
      <rPr>
        <sz val="16"/>
        <color rgb="FFFF0000"/>
        <rFont val="Calibri (Cuerpo)"/>
      </rPr>
      <t>(X)</t>
    </r>
  </si>
  <si>
    <r>
      <t xml:space="preserve">Gerald WILLIAMS </t>
    </r>
    <r>
      <rPr>
        <sz val="16"/>
        <color rgb="FFFF0000"/>
        <rFont val="Calibri (Cuerpo)"/>
      </rPr>
      <t>(X)</t>
    </r>
  </si>
  <si>
    <r>
      <t>Andrew WHITE</t>
    </r>
    <r>
      <rPr>
        <sz val="16"/>
        <color rgb="FFFF0000"/>
        <rFont val="Calibri (Cuerpo)"/>
      </rPr>
      <t xml:space="preserve"> (X)</t>
    </r>
  </si>
  <si>
    <r>
      <t xml:space="preserve">Steven DAVIS </t>
    </r>
    <r>
      <rPr>
        <sz val="16"/>
        <color rgb="FFFF0000"/>
        <rFont val="Calibri (Cuerpo)"/>
      </rPr>
      <t>(X)</t>
    </r>
  </si>
  <si>
    <r>
      <t xml:space="preserve">Josh PRICE </t>
    </r>
    <r>
      <rPr>
        <sz val="16"/>
        <color rgb="FFFF0000"/>
        <rFont val="Calibri (Cuerpo)"/>
      </rPr>
      <t>(X)</t>
    </r>
  </si>
  <si>
    <r>
      <t xml:space="preserve">Deivis ANANGUREN </t>
    </r>
    <r>
      <rPr>
        <sz val="16"/>
        <color rgb="FFFF0000"/>
        <rFont val="Calibri (Cuerpo)"/>
      </rPr>
      <t>(X)</t>
    </r>
  </si>
  <si>
    <r>
      <t xml:space="preserve">Martín ESCOBAR </t>
    </r>
    <r>
      <rPr>
        <sz val="16"/>
        <color rgb="FFFF0000"/>
        <rFont val="Calibri (Cuerpo)"/>
      </rPr>
      <t>(X)</t>
    </r>
  </si>
  <si>
    <r>
      <t xml:space="preserve">Anthony PEACOCK </t>
    </r>
    <r>
      <rPr>
        <sz val="16"/>
        <color rgb="FFFF0000"/>
        <rFont val="Calibri (Cuerpo)"/>
      </rPr>
      <t>(X)</t>
    </r>
  </si>
  <si>
    <r>
      <t xml:space="preserve">Jhonder GÓMEZ </t>
    </r>
    <r>
      <rPr>
        <sz val="16"/>
        <color rgb="FFFF0000"/>
        <rFont val="Calibri (Cuerpo)"/>
      </rPr>
      <t>(X)</t>
    </r>
  </si>
  <si>
    <r>
      <t xml:space="preserve">Will MARTÍNEZ </t>
    </r>
    <r>
      <rPr>
        <sz val="16"/>
        <color rgb="FFFF0000"/>
        <rFont val="Calibri (Cuerpo)"/>
      </rPr>
      <t>(X)</t>
    </r>
  </si>
  <si>
    <r>
      <t>Jorge FIGUEROA</t>
    </r>
    <r>
      <rPr>
        <sz val="16"/>
        <color rgb="FFFF0000"/>
        <rFont val="Calibri (Cuerpo)"/>
      </rPr>
      <t xml:space="preserve"> (X)</t>
    </r>
  </si>
  <si>
    <r>
      <t>Raymond RADA</t>
    </r>
    <r>
      <rPr>
        <sz val="16"/>
        <color rgb="FFFF0000"/>
        <rFont val="Calibri (Cuerpo)"/>
      </rPr>
      <t xml:space="preserve"> (X)</t>
    </r>
  </si>
  <si>
    <r>
      <t xml:space="preserve">Jerry EVANS </t>
    </r>
    <r>
      <rPr>
        <sz val="16"/>
        <color rgb="FFFF0000"/>
        <rFont val="Calibri (Cuerpo)"/>
      </rPr>
      <t>(X)</t>
    </r>
  </si>
  <si>
    <r>
      <t xml:space="preserve">Lenín LÓPEZ </t>
    </r>
    <r>
      <rPr>
        <sz val="16"/>
        <color rgb="FFFF0000"/>
        <rFont val="Calibri (Cuerpo)"/>
      </rPr>
      <t>(X)</t>
    </r>
  </si>
  <si>
    <r>
      <t xml:space="preserve">Marquis WRIGHT </t>
    </r>
    <r>
      <rPr>
        <sz val="16"/>
        <color rgb="FFFF0000"/>
        <rFont val="Calibri (Cuerpo)"/>
      </rPr>
      <t>(X)</t>
    </r>
  </si>
  <si>
    <r>
      <t xml:space="preserve">CJ RODRIGUEZ </t>
    </r>
    <r>
      <rPr>
        <sz val="16"/>
        <color rgb="FFFF0000"/>
        <rFont val="Calibri (Cuerpo)"/>
      </rPr>
      <t>(X)</t>
    </r>
  </si>
  <si>
    <r>
      <t xml:space="preserve">Jorge RONDÓN </t>
    </r>
    <r>
      <rPr>
        <sz val="16"/>
        <color rgb="FFFF0000"/>
        <rFont val="Calibri (Cuerpo)"/>
      </rPr>
      <t>(X)</t>
    </r>
  </si>
  <si>
    <r>
      <t>Ryan RICHARDS</t>
    </r>
    <r>
      <rPr>
        <sz val="16"/>
        <color rgb="FFFF0000"/>
        <rFont val="Calibri (Cuerpo)"/>
      </rPr>
      <t xml:space="preserve"> (X)</t>
    </r>
  </si>
  <si>
    <r>
      <t xml:space="preserve">Richard BAUTISTA </t>
    </r>
    <r>
      <rPr>
        <sz val="16"/>
        <color rgb="FFFF0000"/>
        <rFont val="Calibri (Cuerpo)"/>
      </rPr>
      <t>(X)</t>
    </r>
  </si>
  <si>
    <r>
      <t xml:space="preserve">Glen RICE </t>
    </r>
    <r>
      <rPr>
        <sz val="16"/>
        <color rgb="FFFF0000"/>
        <rFont val="Calibri (Cuerpo)"/>
      </rPr>
      <t>(X)</t>
    </r>
  </si>
  <si>
    <r>
      <t xml:space="preserve">Tu HOLLOWAY </t>
    </r>
    <r>
      <rPr>
        <sz val="16"/>
        <color rgb="FFFF0000"/>
        <rFont val="Calibri (Cuerpo)"/>
      </rPr>
      <t>(X)</t>
    </r>
  </si>
  <si>
    <r>
      <t xml:space="preserve">Durrell SUMMERS </t>
    </r>
    <r>
      <rPr>
        <sz val="16"/>
        <color rgb="FFFF0000"/>
        <rFont val="Calibri (Cuerpo)"/>
      </rPr>
      <t>(X)</t>
    </r>
  </si>
  <si>
    <r>
      <t xml:space="preserve">Brahian MÉNDEZ </t>
    </r>
    <r>
      <rPr>
        <sz val="16"/>
        <color rgb="FFFF0000"/>
        <rFont val="Calibri (Cuerpo)"/>
      </rPr>
      <t>(X)</t>
    </r>
  </si>
  <si>
    <r>
      <t xml:space="preserve">Victor RUDD </t>
    </r>
    <r>
      <rPr>
        <sz val="16"/>
        <color rgb="FFFF0000"/>
        <rFont val="Calibri (Cuerpo)"/>
      </rPr>
      <t>(X)</t>
    </r>
  </si>
  <si>
    <r>
      <t xml:space="preserve">Tylan DEAN </t>
    </r>
    <r>
      <rPr>
        <sz val="16"/>
        <color rgb="FFFF0000"/>
        <rFont val="Calibri (Cuerpo)"/>
      </rPr>
      <t>(X)</t>
    </r>
  </si>
  <si>
    <r>
      <t xml:space="preserve">Luis RUBIANES </t>
    </r>
    <r>
      <rPr>
        <sz val="16"/>
        <color rgb="FFFF0000"/>
        <rFont val="Calibri (Cuerpo)"/>
      </rPr>
      <t>(X)</t>
    </r>
  </si>
  <si>
    <r>
      <t xml:space="preserve">N. DE LOS SANTOS </t>
    </r>
    <r>
      <rPr>
        <sz val="16"/>
        <color rgb="FFFF0000"/>
        <rFont val="Calibri (Cuerpo)"/>
      </rPr>
      <t>(X)</t>
    </r>
  </si>
  <si>
    <r>
      <t>Thamba FLORENT</t>
    </r>
    <r>
      <rPr>
        <sz val="16"/>
        <color rgb="FFFF0000"/>
        <rFont val="Calibri (Cuerpo)"/>
      </rPr>
      <t xml:space="preserve"> (X)</t>
    </r>
  </si>
  <si>
    <r>
      <t xml:space="preserve">Martín TRELLES </t>
    </r>
    <r>
      <rPr>
        <sz val="16"/>
        <color rgb="FFFF0000"/>
        <rFont val="Calibri (Cuerpo)"/>
      </rPr>
      <t>(X)</t>
    </r>
  </si>
  <si>
    <r>
      <t xml:space="preserve">Zep JASPER </t>
    </r>
    <r>
      <rPr>
        <sz val="16"/>
        <color rgb="FFFF0000"/>
        <rFont val="Calibri (Cuerpo)"/>
      </rPr>
      <t>(X)</t>
    </r>
  </si>
  <si>
    <r>
      <t xml:space="preserve">Jordan WILLIAMS </t>
    </r>
    <r>
      <rPr>
        <sz val="16"/>
        <color rgb="FFFF0000"/>
        <rFont val="Calibri (Cuerpo)"/>
      </rPr>
      <t>(X)</t>
    </r>
  </si>
  <si>
    <r>
      <t xml:space="preserve">Harold CAZORLA </t>
    </r>
    <r>
      <rPr>
        <sz val="16"/>
        <color rgb="FFFF0000"/>
        <rFont val="Calibri (Cuerpo)"/>
      </rPr>
      <t>(X)</t>
    </r>
  </si>
  <si>
    <r>
      <t xml:space="preserve">Michael RUDAS </t>
    </r>
    <r>
      <rPr>
        <sz val="16"/>
        <color rgb="FFFF0000"/>
        <rFont val="Calibri (Cuerpo)"/>
      </rPr>
      <t>(X)</t>
    </r>
  </si>
  <si>
    <r>
      <t>Jaime FINOL</t>
    </r>
    <r>
      <rPr>
        <sz val="16"/>
        <color rgb="FFFF0000"/>
        <rFont val="Calibri (Cuerpo)"/>
      </rPr>
      <t xml:space="preserve"> </t>
    </r>
  </si>
  <si>
    <r>
      <t xml:space="preserve">DaQuan BROOKS </t>
    </r>
    <r>
      <rPr>
        <sz val="16"/>
        <color rgb="FFFF0000"/>
        <rFont val="Calibri (Cuerpo)"/>
      </rPr>
      <t>(X)</t>
    </r>
  </si>
  <si>
    <r>
      <t xml:space="preserve">Luismal FERREIRA </t>
    </r>
    <r>
      <rPr>
        <sz val="16"/>
        <color rgb="FFFF0000"/>
        <rFont val="Calibri (Cuerpo)"/>
      </rPr>
      <t>(X)</t>
    </r>
  </si>
  <si>
    <r>
      <t xml:space="preserve">Perry JONES </t>
    </r>
    <r>
      <rPr>
        <sz val="16"/>
        <color rgb="FFFF0000"/>
        <rFont val="Calibri (Cuerpo)"/>
      </rPr>
      <t>(X)</t>
    </r>
  </si>
  <si>
    <r>
      <t xml:space="preserve">Gokul NATESAN </t>
    </r>
    <r>
      <rPr>
        <sz val="16"/>
        <color rgb="FFFF0000"/>
        <rFont val="Calibri (Cuerpo)"/>
      </rPr>
      <t>(X)</t>
    </r>
  </si>
  <si>
    <r>
      <t xml:space="preserve">Eliezer MONTAÑO </t>
    </r>
    <r>
      <rPr>
        <sz val="16"/>
        <color rgb="FFFF0000"/>
        <rFont val="Calibri (Cuerpo)"/>
      </rPr>
      <t>(X)</t>
    </r>
  </si>
  <si>
    <r>
      <rPr>
        <sz val="13"/>
        <color theme="10"/>
        <rFont val="Calibri (Cuerpo)"/>
      </rPr>
      <t>Humberto</t>
    </r>
    <r>
      <rPr>
        <sz val="16"/>
        <color theme="10"/>
        <rFont val="Calibri"/>
        <family val="2"/>
        <scheme val="minor"/>
      </rPr>
      <t xml:space="preserve"> BOMPART </t>
    </r>
    <r>
      <rPr>
        <sz val="16"/>
        <color rgb="FFFF0000"/>
        <rFont val="Calibri (Cuerpo)"/>
      </rPr>
      <t>(X)</t>
    </r>
  </si>
  <si>
    <r>
      <t xml:space="preserve">Emmitt WILLIAMS </t>
    </r>
    <r>
      <rPr>
        <sz val="16"/>
        <color rgb="FFFF0000"/>
        <rFont val="Calibri (Cuerpo)"/>
      </rPr>
      <t>(X)</t>
    </r>
  </si>
  <si>
    <r>
      <t xml:space="preserve">Jhery MATOS </t>
    </r>
    <r>
      <rPr>
        <sz val="16"/>
        <color rgb="FFFF0000"/>
        <rFont val="Calibri (Cuerpo)"/>
      </rPr>
      <t>(X)</t>
    </r>
  </si>
  <si>
    <r>
      <t xml:space="preserve">J. JOHNSON COSTON </t>
    </r>
    <r>
      <rPr>
        <sz val="16"/>
        <color rgb="FFFF0000"/>
        <rFont val="Calibri (Cuerpo)"/>
      </rPr>
      <t>(X)</t>
    </r>
  </si>
  <si>
    <r>
      <t xml:space="preserve">Amos ACOSTA </t>
    </r>
    <r>
      <rPr>
        <sz val="16"/>
        <color rgb="FFFF0000"/>
        <rFont val="Calibri (Cuerpo)"/>
      </rPr>
      <t>(X)</t>
    </r>
  </si>
  <si>
    <r>
      <t xml:space="preserve">Byron WESLEY </t>
    </r>
    <r>
      <rPr>
        <sz val="16"/>
        <color rgb="FFFF0000"/>
        <rFont val="Calibri (Cuerpo)"/>
      </rPr>
      <t>(X)</t>
    </r>
  </si>
  <si>
    <r>
      <t xml:space="preserve">Will DANIELS </t>
    </r>
    <r>
      <rPr>
        <sz val="16"/>
        <color rgb="FFFF0000"/>
        <rFont val="Calibri (Cuerpo)"/>
      </rPr>
      <t>(X)</t>
    </r>
  </si>
  <si>
    <r>
      <t>Oliwasesan RUSSEL</t>
    </r>
    <r>
      <rPr>
        <sz val="16"/>
        <color rgb="FFFF0000"/>
        <rFont val="Calibri (Cuerpo)"/>
      </rPr>
      <t xml:space="preserve"> (X)</t>
    </r>
  </si>
  <si>
    <r>
      <t xml:space="preserve">LaQuinton ROSS </t>
    </r>
    <r>
      <rPr>
        <sz val="16"/>
        <color rgb="FFFF0000"/>
        <rFont val="Calibri (Cuerpo)"/>
      </rPr>
      <t>(X)</t>
    </r>
  </si>
  <si>
    <r>
      <t xml:space="preserve">Dylan PÉREZ </t>
    </r>
    <r>
      <rPr>
        <sz val="16"/>
        <color rgb="FFFF0000"/>
        <rFont val="Calibri (Cuerpo)"/>
      </rPr>
      <t>(X)</t>
    </r>
  </si>
  <si>
    <r>
      <t xml:space="preserve">Neill OJEDA </t>
    </r>
    <r>
      <rPr>
        <sz val="16"/>
        <color rgb="FFFF0000"/>
        <rFont val="Calibri (Cuerpo)"/>
      </rPr>
      <t>(X)</t>
    </r>
  </si>
  <si>
    <r>
      <t xml:space="preserve">Carlos MIJARES </t>
    </r>
    <r>
      <rPr>
        <sz val="16"/>
        <color rgb="FFFF0000"/>
        <rFont val="Calibri (Cuerpo)"/>
      </rPr>
      <t>(X)</t>
    </r>
  </si>
  <si>
    <r>
      <t xml:space="preserve">Jeremiah WILSON </t>
    </r>
    <r>
      <rPr>
        <sz val="16"/>
        <color rgb="FFFF0000"/>
        <rFont val="Calibri (Cuerpo)"/>
      </rPr>
      <t>(X)</t>
    </r>
  </si>
  <si>
    <r>
      <t xml:space="preserve">Tyree CRUMP </t>
    </r>
    <r>
      <rPr>
        <sz val="16"/>
        <color rgb="FFFF0000"/>
        <rFont val="Calibri (Cuerpo)"/>
      </rPr>
      <t>(X)</t>
    </r>
  </si>
  <si>
    <r>
      <rPr>
        <sz val="13"/>
        <color theme="10"/>
        <rFont val="Calibri (Cuerpo)"/>
      </rPr>
      <t xml:space="preserve">Fernando </t>
    </r>
    <r>
      <rPr>
        <sz val="16"/>
        <color theme="10"/>
        <rFont val="Calibri"/>
        <family val="2"/>
        <scheme val="minor"/>
      </rPr>
      <t>FUENMAYOR</t>
    </r>
  </si>
  <si>
    <r>
      <t xml:space="preserve">Samardo SAMUELS </t>
    </r>
    <r>
      <rPr>
        <sz val="16"/>
        <color rgb="FFFF0000"/>
        <rFont val="Calibri (Cuerpo)"/>
      </rPr>
      <t>(X)</t>
    </r>
  </si>
  <si>
    <r>
      <t xml:space="preserve">Dwayne DAVIS </t>
    </r>
    <r>
      <rPr>
        <sz val="16"/>
        <color rgb="FFFF0000"/>
        <rFont val="Calibri (Cuerpo)"/>
      </rPr>
      <t>(X)</t>
    </r>
  </si>
  <si>
    <t xml:space="preserve">Carlos MILANO </t>
  </si>
  <si>
    <r>
      <t>Jordan HAMILTON</t>
    </r>
    <r>
      <rPr>
        <sz val="16"/>
        <color rgb="FFFF0000"/>
        <rFont val="Calibri (Cuerpo)"/>
      </rPr>
      <t xml:space="preserve"> (X)</t>
    </r>
  </si>
  <si>
    <r>
      <t xml:space="preserve">Thomas COOPER </t>
    </r>
    <r>
      <rPr>
        <sz val="16"/>
        <color rgb="FFFF0000"/>
        <rFont val="Calibri (Cuerpo)"/>
      </rPr>
      <t>(X)</t>
    </r>
  </si>
  <si>
    <r>
      <t xml:space="preserve">Dylan SMITH </t>
    </r>
    <r>
      <rPr>
        <sz val="16"/>
        <color rgb="FFFF0000"/>
        <rFont val="Calibri (Cuerpo)"/>
      </rPr>
      <t>(X)</t>
    </r>
  </si>
  <si>
    <r>
      <t xml:space="preserve">Eric THOMPSON </t>
    </r>
    <r>
      <rPr>
        <sz val="16"/>
        <color rgb="FFFF0000"/>
        <rFont val="Calibri (Cuerpo)"/>
      </rPr>
      <t>(X)</t>
    </r>
  </si>
  <si>
    <r>
      <t xml:space="preserve">Tyler WILKERSON </t>
    </r>
    <r>
      <rPr>
        <sz val="16"/>
        <color rgb="FFFF0000"/>
        <rFont val="Calibri (Cuerpo)"/>
      </rPr>
      <t>(X)</t>
    </r>
  </si>
  <si>
    <r>
      <t xml:space="preserve">Vance JOHNSON </t>
    </r>
    <r>
      <rPr>
        <sz val="16"/>
        <color rgb="FFFF0000"/>
        <rFont val="Calibri (Cuerpo)"/>
      </rPr>
      <t>(X)</t>
    </r>
  </si>
  <si>
    <r>
      <t xml:space="preserve">Anthony MOE </t>
    </r>
    <r>
      <rPr>
        <sz val="16"/>
        <color rgb="FFFF0000"/>
        <rFont val="Calibri (Cuerpo)"/>
      </rPr>
      <t>(X)</t>
    </r>
  </si>
  <si>
    <r>
      <t>José SOJO</t>
    </r>
    <r>
      <rPr>
        <sz val="16"/>
        <color rgb="FFFF0000"/>
        <rFont val="Calibri (Cuerpo)"/>
      </rPr>
      <t xml:space="preserve"> (X)</t>
    </r>
  </si>
  <si>
    <r>
      <t xml:space="preserve">Paul JACKSON </t>
    </r>
    <r>
      <rPr>
        <sz val="16"/>
        <color rgb="FFFF0000"/>
        <rFont val="Calibri (Cuerpo)"/>
      </rPr>
      <t>(X)</t>
    </r>
  </si>
  <si>
    <r>
      <t xml:space="preserve">Javan JOHNSON </t>
    </r>
    <r>
      <rPr>
        <sz val="16"/>
        <color rgb="FFFF0000"/>
        <rFont val="Calibri (Cuerpo)"/>
      </rPr>
      <t>(X)</t>
    </r>
  </si>
  <si>
    <r>
      <t xml:space="preserve">Skyler HOGAN </t>
    </r>
    <r>
      <rPr>
        <sz val="16"/>
        <color rgb="FFFF0000"/>
        <rFont val="Calibri (Cuerpo)"/>
      </rPr>
      <t>(X)</t>
    </r>
  </si>
  <si>
    <r>
      <t xml:space="preserve">Raymond RADA </t>
    </r>
    <r>
      <rPr>
        <sz val="16"/>
        <color rgb="FFFF0000"/>
        <rFont val="Calibri (Cuerpo)"/>
      </rPr>
      <t>(X)</t>
    </r>
  </si>
  <si>
    <r>
      <t xml:space="preserve">Legend ROBERTIN </t>
    </r>
    <r>
      <rPr>
        <sz val="16"/>
        <color rgb="FFFF0000"/>
        <rFont val="Calibri (Cuerpo)"/>
      </rPr>
      <t>(X)</t>
    </r>
  </si>
  <si>
    <t xml:space="preserve">Jhon ROMERO </t>
  </si>
  <si>
    <t>Juan Miguel SUERO</t>
  </si>
  <si>
    <t>TOTAL CENTAUROS</t>
  </si>
  <si>
    <t xml:space="preserve">Luis HURTADO </t>
  </si>
  <si>
    <r>
      <rPr>
        <sz val="13"/>
        <color theme="10"/>
        <rFont val="Calibri (Cuerpo)"/>
      </rPr>
      <t xml:space="preserve">Gilberto </t>
    </r>
    <r>
      <rPr>
        <sz val="16"/>
        <color theme="10"/>
        <rFont val="Calibri"/>
        <family val="2"/>
        <scheme val="minor"/>
      </rPr>
      <t>HERNÁNDEZ</t>
    </r>
  </si>
  <si>
    <t xml:space="preserve">Luis CARRILO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</si>
</sst>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5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23"/>
      <color theme="1"/>
      <name val="Calibri (Cuerpo)"/>
    </font>
    <font>
      <sz val="23"/>
      <color theme="1"/>
      <name val="Calibri"/>
      <family val="2"/>
      <scheme val="minor"/>
    </font>
    <font>
      <sz val="33"/>
      <color theme="1"/>
      <name val="Abadi MT Condensed Extra Bold"/>
      <family val="2"/>
    </font>
    <font>
      <sz val="1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b/>
      <sz val="18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sz val="16"/>
      <color rgb="FFFF0000"/>
      <name val="Calibri (Cuerpo)"/>
    </font>
    <font>
      <b/>
      <sz val="15"/>
      <color rgb="FF002060"/>
      <name val="Arial"/>
      <family val="2"/>
    </font>
    <font>
      <b/>
      <sz val="16"/>
      <color theme="1"/>
      <name val="Calibri"/>
      <family val="2"/>
      <scheme val="minor"/>
    </font>
    <font>
      <b/>
      <sz val="16"/>
      <color rgb="FF002060"/>
      <name val="Arial"/>
      <family val="2"/>
    </font>
    <font>
      <b/>
      <sz val="16"/>
      <color rgb="FFFF0000"/>
      <name val="Calibri (Cuerpo)"/>
    </font>
    <font>
      <b/>
      <sz val="20"/>
      <color rgb="FF002060"/>
      <name val="Calibri"/>
      <family val="2"/>
      <scheme val="minor"/>
    </font>
    <font>
      <b/>
      <sz val="16"/>
      <color theme="9" tint="-0.499984740745262"/>
      <name val="Calibri"/>
      <family val="2"/>
      <scheme val="minor"/>
    </font>
    <font>
      <b/>
      <sz val="23"/>
      <color theme="1"/>
      <name val="Calibri (Cuerpo)"/>
    </font>
    <font>
      <b/>
      <sz val="16"/>
      <color rgb="FF000000"/>
      <name val="Calibri"/>
      <family val="2"/>
      <scheme val="minor"/>
    </font>
    <font>
      <b/>
      <sz val="15"/>
      <color rgb="FF000000"/>
      <name val="Arial"/>
      <family val="2"/>
    </font>
    <font>
      <b/>
      <sz val="13"/>
      <color rgb="FFFF0000"/>
      <name val="Arial"/>
      <family val="2"/>
    </font>
    <font>
      <sz val="13"/>
      <color rgb="FF000000"/>
      <name val="Arial"/>
      <family val="2"/>
    </font>
    <font>
      <b/>
      <sz val="16"/>
      <color rgb="FFFF0000"/>
      <name val="Calibri"/>
      <family val="2"/>
      <scheme val="minor"/>
    </font>
    <font>
      <sz val="13"/>
      <color theme="9" tint="-0.499984740745262"/>
      <name val="Arial"/>
      <family val="2"/>
    </font>
    <font>
      <b/>
      <sz val="13"/>
      <color theme="9" tint="-0.499984740745262"/>
      <name val="Arial"/>
      <family val="2"/>
    </font>
    <font>
      <b/>
      <sz val="18"/>
      <color rgb="FF002060"/>
      <name val="Calibri"/>
      <family val="2"/>
      <scheme val="minor"/>
    </font>
    <font>
      <sz val="16"/>
      <color theme="10"/>
      <name val="Calibri"/>
      <family val="2"/>
      <scheme val="minor"/>
    </font>
    <font>
      <sz val="10"/>
      <color theme="1"/>
      <name val="Calibri (Cuerpo)"/>
    </font>
    <font>
      <sz val="1"/>
      <color theme="1"/>
      <name val="Calibri"/>
      <family val="2"/>
      <scheme val="minor"/>
    </font>
    <font>
      <sz val="1"/>
      <color theme="0"/>
      <name val="Calibri"/>
      <family val="2"/>
      <scheme val="minor"/>
    </font>
    <font>
      <b/>
      <sz val="16"/>
      <color rgb="FF0070C0"/>
      <name val="Arial"/>
      <family val="2"/>
    </font>
    <font>
      <b/>
      <sz val="14"/>
      <color rgb="FF0070C0"/>
      <name val="Arial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3"/>
      <color theme="10"/>
      <name val="Calibri (Cuerpo)"/>
    </font>
    <font>
      <b/>
      <sz val="14"/>
      <color theme="10"/>
      <name val="Calibri (Cuerpo)"/>
    </font>
    <font>
      <b/>
      <sz val="14"/>
      <color rgb="FFC1C001"/>
      <name val="Calibri (Cuerpo)"/>
    </font>
    <font>
      <b/>
      <sz val="14"/>
      <color theme="4"/>
      <name val="Calibri (Cuerpo)"/>
    </font>
    <font>
      <b/>
      <sz val="14"/>
      <color rgb="FFFF0000"/>
      <name val="Calibri (Cuerpo)"/>
    </font>
    <font>
      <b/>
      <sz val="14"/>
      <color theme="6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14">
    <xf numFmtId="0" fontId="0" fillId="0" borderId="0" xfId="0"/>
    <xf numFmtId="0" fontId="8" fillId="2" borderId="18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horizontal="center" vertical="center"/>
    </xf>
    <xf numFmtId="0" fontId="19" fillId="4" borderId="17" xfId="0" applyFont="1" applyFill="1" applyBorder="1" applyAlignment="1">
      <alignment horizontal="center" vertical="center"/>
    </xf>
    <xf numFmtId="0" fontId="15" fillId="4" borderId="17" xfId="0" applyFont="1" applyFill="1" applyBorder="1" applyAlignment="1">
      <alignment horizontal="center" vertical="center"/>
    </xf>
    <xf numFmtId="0" fontId="18" fillId="4" borderId="21" xfId="0" applyFont="1" applyFill="1" applyBorder="1" applyAlignment="1">
      <alignment horizontal="center" vertical="center"/>
    </xf>
    <xf numFmtId="0" fontId="0" fillId="0" borderId="0" xfId="0" applyFill="1"/>
    <xf numFmtId="0" fontId="15" fillId="0" borderId="19" xfId="0" applyFont="1" applyFill="1" applyBorder="1" applyAlignment="1">
      <alignment horizontal="center" vertical="center"/>
    </xf>
    <xf numFmtId="165" fontId="15" fillId="0" borderId="19" xfId="0" applyNumberFormat="1" applyFont="1" applyFill="1" applyBorder="1" applyAlignment="1">
      <alignment horizontal="center" vertical="center"/>
    </xf>
    <xf numFmtId="0" fontId="15" fillId="4" borderId="19" xfId="0" applyFont="1" applyFill="1" applyBorder="1" applyAlignment="1">
      <alignment horizontal="center" vertical="center"/>
    </xf>
    <xf numFmtId="165" fontId="15" fillId="4" borderId="19" xfId="0" applyNumberFormat="1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165" fontId="15" fillId="0" borderId="10" xfId="0" applyNumberFormat="1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9" fillId="0" borderId="17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/>
    </xf>
    <xf numFmtId="165" fontId="12" fillId="0" borderId="20" xfId="0" applyNumberFormat="1" applyFont="1" applyBorder="1" applyAlignment="1">
      <alignment horizontal="center" vertical="center"/>
    </xf>
    <xf numFmtId="165" fontId="15" fillId="4" borderId="10" xfId="0" applyNumberFormat="1" applyFont="1" applyFill="1" applyBorder="1" applyAlignment="1">
      <alignment horizontal="center" vertical="center"/>
    </xf>
    <xf numFmtId="165" fontId="18" fillId="4" borderId="21" xfId="0" applyNumberFormat="1" applyFont="1" applyFill="1" applyBorder="1" applyAlignment="1">
      <alignment horizontal="center" vertical="center"/>
    </xf>
    <xf numFmtId="165" fontId="18" fillId="0" borderId="2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4" borderId="21" xfId="0" applyFont="1" applyFill="1" applyBorder="1" applyAlignment="1">
      <alignment horizontal="center" vertical="center"/>
    </xf>
    <xf numFmtId="0" fontId="15" fillId="4" borderId="26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165" fontId="23" fillId="0" borderId="37" xfId="0" applyNumberFormat="1" applyFont="1" applyBorder="1" applyAlignment="1">
      <alignment horizontal="center" vertical="center"/>
    </xf>
    <xf numFmtId="165" fontId="23" fillId="0" borderId="36" xfId="0" applyNumberFormat="1" applyFont="1" applyBorder="1" applyAlignment="1">
      <alignment horizontal="center" vertical="center"/>
    </xf>
    <xf numFmtId="165" fontId="24" fillId="0" borderId="33" xfId="0" applyNumberFormat="1" applyFont="1" applyBorder="1" applyAlignment="1">
      <alignment horizontal="center" vertical="center"/>
    </xf>
    <xf numFmtId="1" fontId="24" fillId="0" borderId="33" xfId="0" applyNumberFormat="1" applyFont="1" applyBorder="1" applyAlignment="1">
      <alignment horizontal="center" vertical="center"/>
    </xf>
    <xf numFmtId="165" fontId="24" fillId="0" borderId="35" xfId="0" applyNumberFormat="1" applyFont="1" applyBorder="1" applyAlignment="1">
      <alignment horizontal="center" vertical="center"/>
    </xf>
    <xf numFmtId="165" fontId="24" fillId="0" borderId="32" xfId="0" applyNumberFormat="1" applyFont="1" applyBorder="1" applyAlignment="1">
      <alignment horizontal="center" vertical="center"/>
    </xf>
    <xf numFmtId="1" fontId="24" fillId="0" borderId="32" xfId="0" applyNumberFormat="1" applyFont="1" applyBorder="1" applyAlignment="1">
      <alignment horizontal="center" vertical="center"/>
    </xf>
    <xf numFmtId="0" fontId="9" fillId="0" borderId="0" xfId="0" applyFont="1"/>
    <xf numFmtId="0" fontId="24" fillId="0" borderId="32" xfId="0" applyFont="1" applyBorder="1" applyAlignment="1">
      <alignment horizontal="center" vertical="center"/>
    </xf>
    <xf numFmtId="165" fontId="26" fillId="0" borderId="32" xfId="0" applyNumberFormat="1" applyFont="1" applyBorder="1" applyAlignment="1">
      <alignment horizontal="center" vertical="center"/>
    </xf>
    <xf numFmtId="1" fontId="23" fillId="0" borderId="37" xfId="0" applyNumberFormat="1" applyFont="1" applyBorder="1" applyAlignment="1">
      <alignment horizontal="center" vertical="center"/>
    </xf>
    <xf numFmtId="1" fontId="24" fillId="0" borderId="35" xfId="0" applyNumberFormat="1" applyFont="1" applyBorder="1" applyAlignment="1">
      <alignment horizontal="center" vertical="center"/>
    </xf>
    <xf numFmtId="165" fontId="26" fillId="0" borderId="33" xfId="0" applyNumberFormat="1" applyFont="1" applyBorder="1" applyAlignment="1">
      <alignment horizontal="center" vertical="center"/>
    </xf>
    <xf numFmtId="0" fontId="24" fillId="0" borderId="42" xfId="0" applyFont="1" applyBorder="1" applyAlignment="1">
      <alignment horizontal="center" vertical="center"/>
    </xf>
    <xf numFmtId="165" fontId="24" fillId="0" borderId="43" xfId="0" applyNumberFormat="1" applyFont="1" applyBorder="1" applyAlignment="1">
      <alignment horizontal="center" vertical="center"/>
    </xf>
    <xf numFmtId="165" fontId="24" fillId="0" borderId="42" xfId="0" applyNumberFormat="1" applyFont="1" applyBorder="1" applyAlignment="1">
      <alignment horizontal="center" vertical="center"/>
    </xf>
    <xf numFmtId="165" fontId="23" fillId="0" borderId="44" xfId="0" applyNumberFormat="1" applyFont="1" applyBorder="1" applyAlignment="1">
      <alignment horizontal="center" vertical="center"/>
    </xf>
    <xf numFmtId="165" fontId="23" fillId="0" borderId="45" xfId="0" applyNumberFormat="1" applyFont="1" applyBorder="1" applyAlignment="1">
      <alignment horizontal="center" vertical="center"/>
    </xf>
    <xf numFmtId="165" fontId="24" fillId="0" borderId="46" xfId="0" applyNumberFormat="1" applyFont="1" applyBorder="1" applyAlignment="1">
      <alignment horizontal="center" vertical="center"/>
    </xf>
    <xf numFmtId="165" fontId="26" fillId="0" borderId="43" xfId="0" applyNumberFormat="1" applyFont="1" applyBorder="1" applyAlignment="1">
      <alignment horizontal="center" vertical="center"/>
    </xf>
    <xf numFmtId="165" fontId="26" fillId="0" borderId="42" xfId="0" applyNumberFormat="1" applyFont="1" applyBorder="1" applyAlignment="1">
      <alignment horizontal="center" vertical="center"/>
    </xf>
    <xf numFmtId="0" fontId="29" fillId="0" borderId="32" xfId="1" applyFont="1" applyBorder="1" applyAlignment="1">
      <alignment vertical="center"/>
    </xf>
    <xf numFmtId="165" fontId="24" fillId="0" borderId="45" xfId="0" applyNumberFormat="1" applyFont="1" applyBorder="1" applyAlignment="1">
      <alignment horizontal="center" vertical="center"/>
    </xf>
    <xf numFmtId="165" fontId="24" fillId="0" borderId="37" xfId="0" applyNumberFormat="1" applyFont="1" applyBorder="1" applyAlignment="1">
      <alignment horizontal="center" vertical="center"/>
    </xf>
    <xf numFmtId="2" fontId="16" fillId="0" borderId="47" xfId="0" applyNumberFormat="1" applyFont="1" applyBorder="1" applyAlignment="1">
      <alignment horizontal="center" vertical="center"/>
    </xf>
    <xf numFmtId="2" fontId="16" fillId="0" borderId="38" xfId="0" applyNumberFormat="1" applyFont="1" applyBorder="1" applyAlignment="1">
      <alignment horizontal="center" vertical="center"/>
    </xf>
    <xf numFmtId="165" fontId="27" fillId="0" borderId="45" xfId="0" applyNumberFormat="1" applyFont="1" applyBorder="1" applyAlignment="1">
      <alignment horizontal="center" vertical="center"/>
    </xf>
    <xf numFmtId="165" fontId="27" fillId="0" borderId="37" xfId="0" applyNumberFormat="1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165" fontId="24" fillId="0" borderId="47" xfId="0" applyNumberFormat="1" applyFont="1" applyBorder="1" applyAlignment="1">
      <alignment horizontal="center" vertical="center"/>
    </xf>
    <xf numFmtId="165" fontId="24" fillId="0" borderId="38" xfId="0" applyNumberFormat="1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22" fillId="4" borderId="17" xfId="0" applyFont="1" applyFill="1" applyBorder="1" applyAlignment="1">
      <alignment horizontal="center" vertical="center"/>
    </xf>
    <xf numFmtId="0" fontId="29" fillId="0" borderId="42" xfId="1" applyFont="1" applyBorder="1" applyAlignment="1">
      <alignment vertical="center"/>
    </xf>
    <xf numFmtId="165" fontId="15" fillId="0" borderId="17" xfId="0" applyNumberFormat="1" applyFont="1" applyBorder="1" applyAlignment="1">
      <alignment horizontal="center" vertical="center"/>
    </xf>
    <xf numFmtId="165" fontId="15" fillId="0" borderId="20" xfId="0" applyNumberFormat="1" applyFont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/>
    </xf>
    <xf numFmtId="0" fontId="10" fillId="4" borderId="32" xfId="0" applyFont="1" applyFill="1" applyBorder="1" applyAlignment="1">
      <alignment horizontal="center" vertical="center"/>
    </xf>
    <xf numFmtId="0" fontId="29" fillId="4" borderId="32" xfId="1" applyFont="1" applyFill="1" applyBorder="1" applyAlignment="1">
      <alignment vertical="center"/>
    </xf>
    <xf numFmtId="0" fontId="24" fillId="4" borderId="32" xfId="0" applyFont="1" applyFill="1" applyBorder="1" applyAlignment="1">
      <alignment horizontal="center" vertical="center"/>
    </xf>
    <xf numFmtId="165" fontId="24" fillId="4" borderId="33" xfId="0" applyNumberFormat="1" applyFont="1" applyFill="1" applyBorder="1" applyAlignment="1">
      <alignment horizontal="center" vertical="center"/>
    </xf>
    <xf numFmtId="165" fontId="24" fillId="4" borderId="32" xfId="0" applyNumberFormat="1" applyFont="1" applyFill="1" applyBorder="1" applyAlignment="1">
      <alignment horizontal="center" vertical="center"/>
    </xf>
    <xf numFmtId="165" fontId="23" fillId="4" borderId="36" xfId="0" applyNumberFormat="1" applyFont="1" applyFill="1" applyBorder="1" applyAlignment="1">
      <alignment horizontal="center" vertical="center"/>
    </xf>
    <xf numFmtId="165" fontId="23" fillId="4" borderId="37" xfId="0" applyNumberFormat="1" applyFont="1" applyFill="1" applyBorder="1" applyAlignment="1">
      <alignment horizontal="center" vertical="center"/>
    </xf>
    <xf numFmtId="165" fontId="24" fillId="4" borderId="35" xfId="0" applyNumberFormat="1" applyFont="1" applyFill="1" applyBorder="1" applyAlignment="1">
      <alignment horizontal="center" vertical="center"/>
    </xf>
    <xf numFmtId="165" fontId="26" fillId="4" borderId="33" xfId="0" applyNumberFormat="1" applyFont="1" applyFill="1" applyBorder="1" applyAlignment="1">
      <alignment horizontal="center" vertical="center"/>
    </xf>
    <xf numFmtId="165" fontId="26" fillId="4" borderId="32" xfId="0" applyNumberFormat="1" applyFont="1" applyFill="1" applyBorder="1" applyAlignment="1">
      <alignment horizontal="center" vertical="center"/>
    </xf>
    <xf numFmtId="165" fontId="27" fillId="4" borderId="37" xfId="0" applyNumberFormat="1" applyFont="1" applyFill="1" applyBorder="1" applyAlignment="1">
      <alignment horizontal="center" vertical="center"/>
    </xf>
    <xf numFmtId="165" fontId="24" fillId="4" borderId="38" xfId="0" applyNumberFormat="1" applyFont="1" applyFill="1" applyBorder="1" applyAlignment="1">
      <alignment horizontal="center" vertical="center"/>
    </xf>
    <xf numFmtId="165" fontId="24" fillId="4" borderId="37" xfId="0" applyNumberFormat="1" applyFont="1" applyFill="1" applyBorder="1" applyAlignment="1">
      <alignment horizontal="center" vertical="center"/>
    </xf>
    <xf numFmtId="2" fontId="16" fillId="4" borderId="38" xfId="0" applyNumberFormat="1" applyFont="1" applyFill="1" applyBorder="1" applyAlignment="1">
      <alignment horizontal="center" vertical="center"/>
    </xf>
    <xf numFmtId="1" fontId="24" fillId="4" borderId="33" xfId="0" applyNumberFormat="1" applyFont="1" applyFill="1" applyBorder="1" applyAlignment="1">
      <alignment horizontal="center" vertical="center"/>
    </xf>
    <xf numFmtId="1" fontId="23" fillId="4" borderId="37" xfId="0" applyNumberFormat="1" applyFont="1" applyFill="1" applyBorder="1" applyAlignment="1">
      <alignment horizontal="center" vertical="center"/>
    </xf>
    <xf numFmtId="1" fontId="24" fillId="4" borderId="35" xfId="0" applyNumberFormat="1" applyFont="1" applyFill="1" applyBorder="1" applyAlignment="1">
      <alignment horizontal="center" vertical="center"/>
    </xf>
    <xf numFmtId="1" fontId="24" fillId="4" borderId="32" xfId="0" applyNumberFormat="1" applyFont="1" applyFill="1" applyBorder="1" applyAlignment="1">
      <alignment horizontal="center" vertical="center"/>
    </xf>
    <xf numFmtId="1" fontId="16" fillId="0" borderId="38" xfId="0" applyNumberFormat="1" applyFont="1" applyBorder="1" applyAlignment="1">
      <alignment horizontal="center" vertical="center"/>
    </xf>
    <xf numFmtId="0" fontId="32" fillId="0" borderId="0" xfId="0" applyFont="1" applyAlignment="1">
      <alignment horizontal="right" vertical="center"/>
    </xf>
    <xf numFmtId="0" fontId="31" fillId="0" borderId="0" xfId="0" applyFont="1" applyAlignment="1">
      <alignment vertical="center"/>
    </xf>
    <xf numFmtId="0" fontId="11" fillId="2" borderId="31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left" vertical="center"/>
    </xf>
    <xf numFmtId="0" fontId="11" fillId="2" borderId="26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center" vertical="center"/>
    </xf>
    <xf numFmtId="165" fontId="28" fillId="2" borderId="7" xfId="0" applyNumberFormat="1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165" fontId="25" fillId="2" borderId="26" xfId="0" applyNumberFormat="1" applyFont="1" applyFill="1" applyBorder="1" applyAlignment="1">
      <alignment horizontal="center" vertical="center"/>
    </xf>
    <xf numFmtId="165" fontId="15" fillId="2" borderId="19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65" fontId="25" fillId="2" borderId="31" xfId="0" applyNumberFormat="1" applyFont="1" applyFill="1" applyBorder="1" applyAlignment="1">
      <alignment horizontal="center" vertical="center"/>
    </xf>
    <xf numFmtId="165" fontId="15" fillId="2" borderId="10" xfId="0" applyNumberFormat="1" applyFont="1" applyFill="1" applyBorder="1" applyAlignment="1">
      <alignment horizontal="center" vertical="center"/>
    </xf>
    <xf numFmtId="0" fontId="25" fillId="2" borderId="26" xfId="0" applyFont="1" applyFill="1" applyBorder="1" applyAlignment="1">
      <alignment horizontal="center" vertical="center"/>
    </xf>
    <xf numFmtId="165" fontId="21" fillId="2" borderId="19" xfId="0" applyNumberFormat="1" applyFont="1" applyFill="1" applyBorder="1" applyAlignment="1">
      <alignment horizontal="center" vertical="center"/>
    </xf>
    <xf numFmtId="165" fontId="15" fillId="2" borderId="17" xfId="0" applyNumberFormat="1" applyFont="1" applyFill="1" applyBorder="1" applyAlignment="1">
      <alignment horizontal="center" vertical="center"/>
    </xf>
    <xf numFmtId="0" fontId="25" fillId="2" borderId="7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165" fontId="15" fillId="4" borderId="17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29" fillId="4" borderId="5" xfId="1" applyFont="1" applyFill="1" applyBorder="1" applyAlignment="1">
      <alignment vertical="center"/>
    </xf>
    <xf numFmtId="0" fontId="24" fillId="4" borderId="5" xfId="0" applyFont="1" applyFill="1" applyBorder="1" applyAlignment="1">
      <alignment horizontal="center" vertical="center"/>
    </xf>
    <xf numFmtId="165" fontId="24" fillId="4" borderId="22" xfId="0" applyNumberFormat="1" applyFont="1" applyFill="1" applyBorder="1" applyAlignment="1">
      <alignment horizontal="center" vertical="center"/>
    </xf>
    <xf numFmtId="165" fontId="24" fillId="4" borderId="5" xfId="0" applyNumberFormat="1" applyFont="1" applyFill="1" applyBorder="1" applyAlignment="1">
      <alignment horizontal="center" vertical="center"/>
    </xf>
    <xf numFmtId="165" fontId="23" fillId="4" borderId="6" xfId="0" applyNumberFormat="1" applyFont="1" applyFill="1" applyBorder="1" applyAlignment="1">
      <alignment horizontal="center" vertical="center"/>
    </xf>
    <xf numFmtId="1" fontId="24" fillId="4" borderId="22" xfId="0" applyNumberFormat="1" applyFont="1" applyFill="1" applyBorder="1" applyAlignment="1">
      <alignment horizontal="center" vertical="center"/>
    </xf>
    <xf numFmtId="1" fontId="24" fillId="4" borderId="5" xfId="0" applyNumberFormat="1" applyFont="1" applyFill="1" applyBorder="1" applyAlignment="1">
      <alignment horizontal="center" vertical="center"/>
    </xf>
    <xf numFmtId="1" fontId="23" fillId="4" borderId="23" xfId="0" applyNumberFormat="1" applyFont="1" applyFill="1" applyBorder="1" applyAlignment="1">
      <alignment horizontal="center" vertical="center"/>
    </xf>
    <xf numFmtId="1" fontId="24" fillId="4" borderId="4" xfId="0" applyNumberFormat="1" applyFont="1" applyFill="1" applyBorder="1" applyAlignment="1">
      <alignment horizontal="center" vertical="center"/>
    </xf>
    <xf numFmtId="165" fontId="24" fillId="4" borderId="4" xfId="0" applyNumberFormat="1" applyFont="1" applyFill="1" applyBorder="1" applyAlignment="1">
      <alignment horizontal="center" vertical="center"/>
    </xf>
    <xf numFmtId="165" fontId="26" fillId="4" borderId="5" xfId="0" applyNumberFormat="1" applyFont="1" applyFill="1" applyBorder="1" applyAlignment="1">
      <alignment horizontal="center" vertical="center"/>
    </xf>
    <xf numFmtId="165" fontId="27" fillId="4" borderId="23" xfId="0" applyNumberFormat="1" applyFont="1" applyFill="1" applyBorder="1" applyAlignment="1">
      <alignment horizontal="center" vertical="center"/>
    </xf>
    <xf numFmtId="1" fontId="16" fillId="4" borderId="24" xfId="0" applyNumberFormat="1" applyFont="1" applyFill="1" applyBorder="1" applyAlignment="1">
      <alignment horizontal="center" vertical="center"/>
    </xf>
    <xf numFmtId="0" fontId="18" fillId="4" borderId="26" xfId="0" applyFont="1" applyFill="1" applyBorder="1" applyAlignment="1">
      <alignment horizontal="center" vertical="center"/>
    </xf>
    <xf numFmtId="1" fontId="23" fillId="4" borderId="6" xfId="0" applyNumberFormat="1" applyFont="1" applyFill="1" applyBorder="1" applyAlignment="1">
      <alignment horizontal="center" vertical="center"/>
    </xf>
    <xf numFmtId="1" fontId="26" fillId="0" borderId="33" xfId="0" applyNumberFormat="1" applyFont="1" applyBorder="1" applyAlignment="1">
      <alignment horizontal="center" vertical="center"/>
    </xf>
    <xf numFmtId="1" fontId="26" fillId="0" borderId="32" xfId="0" applyNumberFormat="1" applyFont="1" applyBorder="1" applyAlignment="1">
      <alignment horizontal="center" vertical="center"/>
    </xf>
    <xf numFmtId="1" fontId="26" fillId="4" borderId="22" xfId="0" applyNumberFormat="1" applyFont="1" applyFill="1" applyBorder="1" applyAlignment="1">
      <alignment horizontal="center" vertical="center"/>
    </xf>
    <xf numFmtId="1" fontId="26" fillId="4" borderId="33" xfId="0" applyNumberFormat="1" applyFont="1" applyFill="1" applyBorder="1" applyAlignment="1">
      <alignment horizontal="center" vertical="center"/>
    </xf>
    <xf numFmtId="1" fontId="24" fillId="4" borderId="38" xfId="0" applyNumberFormat="1" applyFont="1" applyFill="1" applyBorder="1" applyAlignment="1">
      <alignment horizontal="center" vertical="center"/>
    </xf>
    <xf numFmtId="1" fontId="24" fillId="0" borderId="38" xfId="0" applyNumberFormat="1" applyFont="1" applyBorder="1" applyAlignment="1">
      <alignment horizontal="center" vertical="center"/>
    </xf>
    <xf numFmtId="1" fontId="24" fillId="4" borderId="24" xfId="0" applyNumberFormat="1" applyFont="1" applyFill="1" applyBorder="1" applyAlignment="1">
      <alignment horizontal="center" vertical="center"/>
    </xf>
    <xf numFmtId="1" fontId="24" fillId="4" borderId="23" xfId="0" applyNumberFormat="1" applyFont="1" applyFill="1" applyBorder="1" applyAlignment="1">
      <alignment horizontal="center" vertical="center"/>
    </xf>
    <xf numFmtId="1" fontId="24" fillId="4" borderId="37" xfId="0" applyNumberFormat="1" applyFont="1" applyFill="1" applyBorder="1" applyAlignment="1">
      <alignment horizontal="center" vertical="center"/>
    </xf>
    <xf numFmtId="1" fontId="24" fillId="0" borderId="37" xfId="0" applyNumberFormat="1" applyFont="1" applyBorder="1" applyAlignment="1">
      <alignment horizontal="center" vertical="center"/>
    </xf>
    <xf numFmtId="165" fontId="24" fillId="0" borderId="44" xfId="0" applyNumberFormat="1" applyFont="1" applyBorder="1" applyAlignment="1">
      <alignment horizontal="center" vertical="center"/>
    </xf>
    <xf numFmtId="0" fontId="24" fillId="0" borderId="45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24" fillId="0" borderId="46" xfId="0" applyFont="1" applyBorder="1" applyAlignment="1">
      <alignment horizontal="center" vertical="center"/>
    </xf>
    <xf numFmtId="0" fontId="24" fillId="0" borderId="44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24" fillId="4" borderId="33" xfId="0" applyFont="1" applyFill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24" fillId="4" borderId="22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4" borderId="35" xfId="0" applyFont="1" applyFill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2" fontId="33" fillId="0" borderId="18" xfId="0" applyNumberFormat="1" applyFont="1" applyFill="1" applyBorder="1" applyAlignment="1">
      <alignment horizontal="center" vertical="center"/>
    </xf>
    <xf numFmtId="165" fontId="24" fillId="0" borderId="35" xfId="0" applyNumberFormat="1" applyFont="1" applyFill="1" applyBorder="1" applyAlignment="1">
      <alignment horizontal="center" vertical="center"/>
    </xf>
    <xf numFmtId="165" fontId="24" fillId="0" borderId="32" xfId="0" applyNumberFormat="1" applyFont="1" applyFill="1" applyBorder="1" applyAlignment="1">
      <alignment horizontal="center" vertical="center"/>
    </xf>
    <xf numFmtId="1" fontId="24" fillId="0" borderId="35" xfId="0" applyNumberFormat="1" applyFont="1" applyFill="1" applyBorder="1" applyAlignment="1">
      <alignment horizontal="center" vertical="center"/>
    </xf>
    <xf numFmtId="1" fontId="24" fillId="0" borderId="32" xfId="0" applyNumberFormat="1" applyFont="1" applyFill="1" applyBorder="1" applyAlignment="1">
      <alignment horizontal="center" vertical="center"/>
    </xf>
    <xf numFmtId="2" fontId="34" fillId="0" borderId="44" xfId="0" applyNumberFormat="1" applyFont="1" applyBorder="1" applyAlignment="1">
      <alignment horizontal="center" vertical="center"/>
    </xf>
    <xf numFmtId="2" fontId="34" fillId="0" borderId="36" xfId="0" applyNumberFormat="1" applyFont="1" applyFill="1" applyBorder="1" applyAlignment="1">
      <alignment horizontal="center" vertical="center"/>
    </xf>
    <xf numFmtId="2" fontId="34" fillId="4" borderId="36" xfId="0" applyNumberFormat="1" applyFont="1" applyFill="1" applyBorder="1" applyAlignment="1">
      <alignment horizontal="center" vertical="center"/>
    </xf>
    <xf numFmtId="2" fontId="34" fillId="0" borderId="36" xfId="0" applyNumberFormat="1" applyFont="1" applyBorder="1" applyAlignment="1">
      <alignment horizontal="center" vertical="center"/>
    </xf>
    <xf numFmtId="1" fontId="34" fillId="4" borderId="6" xfId="0" applyNumberFormat="1" applyFont="1" applyFill="1" applyBorder="1" applyAlignment="1">
      <alignment horizontal="center" vertical="center"/>
    </xf>
    <xf numFmtId="0" fontId="10" fillId="0" borderId="42" xfId="0" applyFont="1" applyFill="1" applyBorder="1" applyAlignment="1">
      <alignment horizontal="center" vertical="center"/>
    </xf>
    <xf numFmtId="0" fontId="29" fillId="0" borderId="42" xfId="1" applyFont="1" applyFill="1" applyBorder="1" applyAlignment="1">
      <alignment vertical="center"/>
    </xf>
    <xf numFmtId="0" fontId="9" fillId="0" borderId="45" xfId="0" applyFont="1" applyFill="1" applyBorder="1" applyAlignment="1">
      <alignment horizontal="center" vertical="center"/>
    </xf>
    <xf numFmtId="0" fontId="24" fillId="0" borderId="46" xfId="0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/>
    </xf>
    <xf numFmtId="165" fontId="14" fillId="0" borderId="47" xfId="0" applyNumberFormat="1" applyFont="1" applyFill="1" applyBorder="1" applyAlignment="1">
      <alignment horizontal="center" vertical="center"/>
    </xf>
    <xf numFmtId="165" fontId="24" fillId="0" borderId="43" xfId="0" applyNumberFormat="1" applyFont="1" applyFill="1" applyBorder="1" applyAlignment="1">
      <alignment horizontal="center" vertical="center"/>
    </xf>
    <xf numFmtId="165" fontId="24" fillId="0" borderId="42" xfId="0" applyNumberFormat="1" applyFont="1" applyFill="1" applyBorder="1" applyAlignment="1">
      <alignment horizontal="center" vertical="center"/>
    </xf>
    <xf numFmtId="165" fontId="23" fillId="0" borderId="45" xfId="0" applyNumberFormat="1" applyFont="1" applyFill="1" applyBorder="1" applyAlignment="1">
      <alignment horizontal="center" vertical="center"/>
    </xf>
    <xf numFmtId="165" fontId="24" fillId="0" borderId="46" xfId="0" applyNumberFormat="1" applyFont="1" applyFill="1" applyBorder="1" applyAlignment="1">
      <alignment horizontal="center" vertical="center"/>
    </xf>
    <xf numFmtId="165" fontId="23" fillId="0" borderId="44" xfId="0" applyNumberFormat="1" applyFont="1" applyFill="1" applyBorder="1" applyAlignment="1">
      <alignment horizontal="center" vertical="center"/>
    </xf>
    <xf numFmtId="165" fontId="23" fillId="0" borderId="42" xfId="0" applyNumberFormat="1" applyFont="1" applyFill="1" applyBorder="1" applyAlignment="1">
      <alignment horizontal="center" vertical="center"/>
    </xf>
    <xf numFmtId="2" fontId="34" fillId="0" borderId="44" xfId="0" applyNumberFormat="1" applyFont="1" applyFill="1" applyBorder="1" applyAlignment="1">
      <alignment horizontal="center" vertical="center"/>
    </xf>
    <xf numFmtId="165" fontId="26" fillId="0" borderId="42" xfId="0" applyNumberFormat="1" applyFont="1" applyFill="1" applyBorder="1" applyAlignment="1">
      <alignment horizontal="center" vertical="center"/>
    </xf>
    <xf numFmtId="165" fontId="27" fillId="0" borderId="45" xfId="0" applyNumberFormat="1" applyFont="1" applyFill="1" applyBorder="1" applyAlignment="1">
      <alignment horizontal="center" vertical="center"/>
    </xf>
    <xf numFmtId="165" fontId="24" fillId="0" borderId="47" xfId="0" applyNumberFormat="1" applyFont="1" applyFill="1" applyBorder="1" applyAlignment="1">
      <alignment horizontal="center" vertical="center"/>
    </xf>
    <xf numFmtId="165" fontId="24" fillId="0" borderId="44" xfId="0" applyNumberFormat="1" applyFont="1" applyFill="1" applyBorder="1" applyAlignment="1">
      <alignment horizontal="center" vertical="center"/>
    </xf>
    <xf numFmtId="2" fontId="16" fillId="0" borderId="47" xfId="0" applyNumberFormat="1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29" fillId="0" borderId="32" xfId="1" applyFont="1" applyFill="1" applyBorder="1" applyAlignment="1">
      <alignment vertical="center"/>
    </xf>
    <xf numFmtId="0" fontId="9" fillId="0" borderId="37" xfId="0" applyFont="1" applyFill="1" applyBorder="1" applyAlignment="1">
      <alignment horizontal="center" vertical="center"/>
    </xf>
    <xf numFmtId="0" fontId="24" fillId="0" borderId="35" xfId="0" applyFont="1" applyFill="1" applyBorder="1" applyAlignment="1">
      <alignment horizontal="center" vertical="center"/>
    </xf>
    <xf numFmtId="0" fontId="24" fillId="0" borderId="36" xfId="0" applyFont="1" applyFill="1" applyBorder="1" applyAlignment="1">
      <alignment horizontal="center" vertical="center"/>
    </xf>
    <xf numFmtId="165" fontId="14" fillId="0" borderId="38" xfId="0" applyNumberFormat="1" applyFont="1" applyFill="1" applyBorder="1" applyAlignment="1">
      <alignment horizontal="center" vertical="center"/>
    </xf>
    <xf numFmtId="165" fontId="24" fillId="0" borderId="33" xfId="0" applyNumberFormat="1" applyFont="1" applyFill="1" applyBorder="1" applyAlignment="1">
      <alignment horizontal="center" vertical="center"/>
    </xf>
    <xf numFmtId="165" fontId="23" fillId="0" borderId="37" xfId="0" applyNumberFormat="1" applyFont="1" applyFill="1" applyBorder="1" applyAlignment="1">
      <alignment horizontal="center" vertical="center"/>
    </xf>
    <xf numFmtId="1" fontId="23" fillId="0" borderId="36" xfId="0" applyNumberFormat="1" applyFont="1" applyFill="1" applyBorder="1" applyAlignment="1">
      <alignment horizontal="center" vertical="center"/>
    </xf>
    <xf numFmtId="165" fontId="23" fillId="0" borderId="32" xfId="0" applyNumberFormat="1" applyFont="1" applyFill="1" applyBorder="1" applyAlignment="1">
      <alignment horizontal="center" vertical="center"/>
    </xf>
    <xf numFmtId="165" fontId="26" fillId="0" borderId="32" xfId="0" applyNumberFormat="1" applyFont="1" applyFill="1" applyBorder="1" applyAlignment="1">
      <alignment horizontal="center" vertical="center"/>
    </xf>
    <xf numFmtId="165" fontId="27" fillId="0" borderId="37" xfId="0" applyNumberFormat="1" applyFont="1" applyFill="1" applyBorder="1" applyAlignment="1">
      <alignment horizontal="center" vertical="center"/>
    </xf>
    <xf numFmtId="165" fontId="24" fillId="0" borderId="38" xfId="0" applyNumberFormat="1" applyFont="1" applyFill="1" applyBorder="1" applyAlignment="1">
      <alignment horizontal="center" vertical="center"/>
    </xf>
    <xf numFmtId="165" fontId="24" fillId="0" borderId="36" xfId="0" applyNumberFormat="1" applyFont="1" applyFill="1" applyBorder="1" applyAlignment="1">
      <alignment horizontal="center" vertical="center"/>
    </xf>
    <xf numFmtId="2" fontId="16" fillId="0" borderId="38" xfId="0" applyNumberFormat="1" applyFont="1" applyFill="1" applyBorder="1" applyAlignment="1">
      <alignment horizontal="center" vertical="center"/>
    </xf>
    <xf numFmtId="165" fontId="23" fillId="0" borderId="36" xfId="0" applyNumberFormat="1" applyFont="1" applyFill="1" applyBorder="1" applyAlignment="1">
      <alignment horizontal="center" vertical="center"/>
    </xf>
    <xf numFmtId="1" fontId="24" fillId="0" borderId="33" xfId="0" applyNumberFormat="1" applyFont="1" applyFill="1" applyBorder="1" applyAlignment="1">
      <alignment horizontal="center" vertical="center"/>
    </xf>
    <xf numFmtId="1" fontId="23" fillId="0" borderId="32" xfId="0" applyNumberFormat="1" applyFont="1" applyFill="1" applyBorder="1" applyAlignment="1">
      <alignment horizontal="center" vertical="center"/>
    </xf>
    <xf numFmtId="1" fontId="26" fillId="0" borderId="32" xfId="0" applyNumberFormat="1" applyFont="1" applyFill="1" applyBorder="1" applyAlignment="1">
      <alignment horizontal="center" vertical="center"/>
    </xf>
    <xf numFmtId="1" fontId="24" fillId="0" borderId="36" xfId="0" applyNumberFormat="1" applyFont="1" applyFill="1" applyBorder="1" applyAlignment="1">
      <alignment horizontal="center" vertical="center"/>
    </xf>
    <xf numFmtId="0" fontId="9" fillId="4" borderId="37" xfId="0" applyFont="1" applyFill="1" applyBorder="1" applyAlignment="1">
      <alignment horizontal="center" vertical="center"/>
    </xf>
    <xf numFmtId="0" fontId="24" fillId="4" borderId="35" xfId="0" applyFont="1" applyFill="1" applyBorder="1" applyAlignment="1">
      <alignment horizontal="center" vertical="center"/>
    </xf>
    <xf numFmtId="0" fontId="24" fillId="4" borderId="36" xfId="0" applyFont="1" applyFill="1" applyBorder="1" applyAlignment="1">
      <alignment horizontal="center" vertical="center"/>
    </xf>
    <xf numFmtId="165" fontId="14" fillId="4" borderId="38" xfId="0" applyNumberFormat="1" applyFont="1" applyFill="1" applyBorder="1" applyAlignment="1">
      <alignment horizontal="center" vertical="center"/>
    </xf>
    <xf numFmtId="1" fontId="23" fillId="4" borderId="36" xfId="0" applyNumberFormat="1" applyFont="1" applyFill="1" applyBorder="1" applyAlignment="1">
      <alignment horizontal="center" vertical="center"/>
    </xf>
    <xf numFmtId="165" fontId="23" fillId="4" borderId="32" xfId="0" applyNumberFormat="1" applyFont="1" applyFill="1" applyBorder="1" applyAlignment="1">
      <alignment horizontal="center" vertical="center"/>
    </xf>
    <xf numFmtId="165" fontId="24" fillId="4" borderId="36" xfId="0" applyNumberFormat="1" applyFont="1" applyFill="1" applyBorder="1" applyAlignment="1">
      <alignment horizontal="center" vertical="center"/>
    </xf>
    <xf numFmtId="0" fontId="23" fillId="4" borderId="37" xfId="0" applyFont="1" applyFill="1" applyBorder="1" applyAlignment="1">
      <alignment horizontal="center" vertical="center"/>
    </xf>
    <xf numFmtId="1" fontId="23" fillId="4" borderId="32" xfId="0" applyNumberFormat="1" applyFont="1" applyFill="1" applyBorder="1" applyAlignment="1">
      <alignment horizontal="center" vertical="center"/>
    </xf>
    <xf numFmtId="1" fontId="34" fillId="4" borderId="36" xfId="0" applyNumberFormat="1" applyFont="1" applyFill="1" applyBorder="1" applyAlignment="1">
      <alignment horizontal="center" vertical="center"/>
    </xf>
    <xf numFmtId="1" fontId="26" fillId="4" borderId="32" xfId="0" applyNumberFormat="1" applyFont="1" applyFill="1" applyBorder="1" applyAlignment="1">
      <alignment horizontal="center" vertical="center"/>
    </xf>
    <xf numFmtId="1" fontId="24" fillId="4" borderId="36" xfId="0" applyNumberFormat="1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 vertical="center"/>
    </xf>
    <xf numFmtId="0" fontId="24" fillId="4" borderId="6" xfId="0" applyFont="1" applyFill="1" applyBorder="1" applyAlignment="1">
      <alignment horizontal="center" vertical="center"/>
    </xf>
    <xf numFmtId="165" fontId="14" fillId="4" borderId="24" xfId="0" applyNumberFormat="1" applyFont="1" applyFill="1" applyBorder="1" applyAlignment="1">
      <alignment horizontal="center" vertical="center"/>
    </xf>
    <xf numFmtId="165" fontId="23" fillId="4" borderId="23" xfId="0" applyNumberFormat="1" applyFont="1" applyFill="1" applyBorder="1" applyAlignment="1">
      <alignment horizontal="center" vertical="center"/>
    </xf>
    <xf numFmtId="1" fontId="24" fillId="4" borderId="22" xfId="0" quotePrefix="1" applyNumberFormat="1" applyFont="1" applyFill="1" applyBorder="1" applyAlignment="1">
      <alignment horizontal="center" vertical="center"/>
    </xf>
    <xf numFmtId="1" fontId="23" fillId="4" borderId="5" xfId="0" applyNumberFormat="1" applyFont="1" applyFill="1" applyBorder="1" applyAlignment="1">
      <alignment horizontal="center" vertical="center"/>
    </xf>
    <xf numFmtId="2" fontId="34" fillId="4" borderId="6" xfId="0" applyNumberFormat="1" applyFont="1" applyFill="1" applyBorder="1" applyAlignment="1">
      <alignment horizontal="center" vertical="center"/>
    </xf>
    <xf numFmtId="1" fontId="26" fillId="4" borderId="5" xfId="0" applyNumberFormat="1" applyFont="1" applyFill="1" applyBorder="1" applyAlignment="1">
      <alignment horizontal="center" vertical="center"/>
    </xf>
    <xf numFmtId="165" fontId="24" fillId="4" borderId="6" xfId="0" applyNumberFormat="1" applyFont="1" applyFill="1" applyBorder="1" applyAlignment="1">
      <alignment horizontal="center" vertical="center"/>
    </xf>
    <xf numFmtId="165" fontId="16" fillId="4" borderId="24" xfId="0" applyNumberFormat="1" applyFont="1" applyFill="1" applyBorder="1" applyAlignment="1">
      <alignment horizontal="center" vertical="center"/>
    </xf>
    <xf numFmtId="165" fontId="12" fillId="0" borderId="18" xfId="0" applyNumberFormat="1" applyFont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165" fontId="12" fillId="4" borderId="18" xfId="0" applyNumberFormat="1" applyFont="1" applyFill="1" applyBorder="1" applyAlignment="1">
      <alignment horizontal="center" vertical="center"/>
    </xf>
    <xf numFmtId="165" fontId="12" fillId="4" borderId="20" xfId="0" applyNumberFormat="1" applyFont="1" applyFill="1" applyBorder="1" applyAlignment="1">
      <alignment horizontal="center" vertical="center"/>
    </xf>
    <xf numFmtId="165" fontId="22" fillId="4" borderId="10" xfId="0" applyNumberFormat="1" applyFont="1" applyFill="1" applyBorder="1" applyAlignment="1">
      <alignment horizontal="center" vertical="center"/>
    </xf>
    <xf numFmtId="2" fontId="33" fillId="4" borderId="18" xfId="0" applyNumberFormat="1" applyFont="1" applyFill="1" applyBorder="1" applyAlignment="1">
      <alignment horizontal="center" vertical="center"/>
    </xf>
    <xf numFmtId="165" fontId="19" fillId="4" borderId="19" xfId="0" applyNumberFormat="1" applyFont="1" applyFill="1" applyBorder="1" applyAlignment="1">
      <alignment horizontal="center" vertical="center"/>
    </xf>
    <xf numFmtId="0" fontId="19" fillId="4" borderId="20" xfId="0" applyFont="1" applyFill="1" applyBorder="1" applyAlignment="1">
      <alignment horizontal="center" vertical="center"/>
    </xf>
    <xf numFmtId="165" fontId="15" fillId="4" borderId="20" xfId="0" applyNumberFormat="1" applyFont="1" applyFill="1" applyBorder="1" applyAlignment="1">
      <alignment horizontal="center" vertical="center"/>
    </xf>
    <xf numFmtId="165" fontId="15" fillId="0" borderId="17" xfId="0" applyNumberFormat="1" applyFont="1" applyFill="1" applyBorder="1" applyAlignment="1">
      <alignment horizontal="center" vertical="center"/>
    </xf>
    <xf numFmtId="2" fontId="33" fillId="0" borderId="20" xfId="0" applyNumberFormat="1" applyFont="1" applyFill="1" applyBorder="1" applyAlignment="1">
      <alignment horizontal="center" vertical="center"/>
    </xf>
    <xf numFmtId="165" fontId="26" fillId="0" borderId="35" xfId="0" applyNumberFormat="1" applyFont="1" applyFill="1" applyBorder="1" applyAlignment="1">
      <alignment horizontal="center" vertical="center"/>
    </xf>
    <xf numFmtId="165" fontId="27" fillId="0" borderId="36" xfId="0" applyNumberFormat="1" applyFont="1" applyFill="1" applyBorder="1" applyAlignment="1">
      <alignment horizontal="center" vertical="center"/>
    </xf>
    <xf numFmtId="165" fontId="26" fillId="0" borderId="46" xfId="0" applyNumberFormat="1" applyFont="1" applyFill="1" applyBorder="1" applyAlignment="1">
      <alignment horizontal="center" vertical="center"/>
    </xf>
    <xf numFmtId="165" fontId="27" fillId="0" borderId="44" xfId="0" applyNumberFormat="1" applyFont="1" applyFill="1" applyBorder="1" applyAlignment="1">
      <alignment horizontal="center" vertical="center"/>
    </xf>
    <xf numFmtId="165" fontId="26" fillId="4" borderId="35" xfId="0" applyNumberFormat="1" applyFont="1" applyFill="1" applyBorder="1" applyAlignment="1">
      <alignment horizontal="center" vertical="center"/>
    </xf>
    <xf numFmtId="165" fontId="27" fillId="4" borderId="36" xfId="0" applyNumberFormat="1" applyFont="1" applyFill="1" applyBorder="1" applyAlignment="1">
      <alignment horizontal="center" vertical="center"/>
    </xf>
    <xf numFmtId="165" fontId="27" fillId="4" borderId="6" xfId="0" applyNumberFormat="1" applyFont="1" applyFill="1" applyBorder="1" applyAlignment="1">
      <alignment horizontal="center" vertical="center"/>
    </xf>
    <xf numFmtId="1" fontId="26" fillId="0" borderId="35" xfId="0" applyNumberFormat="1" applyFont="1" applyFill="1" applyBorder="1" applyAlignment="1">
      <alignment horizontal="center" vertical="center"/>
    </xf>
    <xf numFmtId="1" fontId="26" fillId="4" borderId="35" xfId="0" applyNumberFormat="1" applyFont="1" applyFill="1" applyBorder="1" applyAlignment="1">
      <alignment horizontal="center" vertical="center"/>
    </xf>
    <xf numFmtId="1" fontId="27" fillId="0" borderId="36" xfId="0" applyNumberFormat="1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/>
    </xf>
    <xf numFmtId="0" fontId="0" fillId="2" borderId="0" xfId="0" applyFill="1"/>
    <xf numFmtId="165" fontId="26" fillId="0" borderId="46" xfId="0" applyNumberFormat="1" applyFont="1" applyBorder="1" applyAlignment="1">
      <alignment horizontal="center" vertical="center"/>
    </xf>
    <xf numFmtId="165" fontId="27" fillId="0" borderId="44" xfId="0" applyNumberFormat="1" applyFont="1" applyBorder="1" applyAlignment="1">
      <alignment horizontal="center" vertical="center"/>
    </xf>
    <xf numFmtId="165" fontId="14" fillId="0" borderId="52" xfId="0" applyNumberFormat="1" applyFont="1" applyBorder="1" applyAlignment="1">
      <alignment horizontal="center" vertical="center"/>
    </xf>
    <xf numFmtId="165" fontId="28" fillId="2" borderId="31" xfId="0" applyNumberFormat="1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165" fontId="22" fillId="4" borderId="19" xfId="0" applyNumberFormat="1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165" fontId="12" fillId="0" borderId="18" xfId="0" applyNumberFormat="1" applyFont="1" applyFill="1" applyBorder="1" applyAlignment="1">
      <alignment horizontal="center" vertical="center"/>
    </xf>
    <xf numFmtId="165" fontId="12" fillId="0" borderId="20" xfId="0" applyNumberFormat="1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165" fontId="19" fillId="0" borderId="18" xfId="0" applyNumberFormat="1" applyFont="1" applyFill="1" applyBorder="1" applyAlignment="1">
      <alignment horizontal="center" vertical="center"/>
    </xf>
    <xf numFmtId="165" fontId="15" fillId="0" borderId="21" xfId="0" applyNumberFormat="1" applyFont="1" applyFill="1" applyBorder="1" applyAlignment="1">
      <alignment horizontal="center" vertical="center"/>
    </xf>
    <xf numFmtId="165" fontId="15" fillId="0" borderId="18" xfId="0" applyNumberFormat="1" applyFont="1" applyFill="1" applyBorder="1" applyAlignment="1">
      <alignment horizontal="center" vertical="center"/>
    </xf>
    <xf numFmtId="165" fontId="14" fillId="4" borderId="39" xfId="0" applyNumberFormat="1" applyFont="1" applyFill="1" applyBorder="1" applyAlignment="1">
      <alignment horizontal="center" vertical="center"/>
    </xf>
    <xf numFmtId="165" fontId="14" fillId="4" borderId="29" xfId="0" applyNumberFormat="1" applyFont="1" applyFill="1" applyBorder="1" applyAlignment="1">
      <alignment horizontal="center" vertical="center"/>
    </xf>
    <xf numFmtId="1" fontId="24" fillId="0" borderId="38" xfId="0" applyNumberFormat="1" applyFont="1" applyFill="1" applyBorder="1" applyAlignment="1">
      <alignment horizontal="center" vertical="center"/>
    </xf>
    <xf numFmtId="1" fontId="26" fillId="4" borderId="4" xfId="0" applyNumberFormat="1" applyFont="1" applyFill="1" applyBorder="1" applyAlignment="1">
      <alignment horizontal="center" vertical="center"/>
    </xf>
    <xf numFmtId="1" fontId="23" fillId="0" borderId="37" xfId="0" applyNumberFormat="1" applyFont="1" applyFill="1" applyBorder="1" applyAlignment="1">
      <alignment horizontal="center" vertical="center"/>
    </xf>
    <xf numFmtId="0" fontId="24" fillId="4" borderId="37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165" fontId="14" fillId="0" borderId="47" xfId="0" applyNumberFormat="1" applyFont="1" applyBorder="1" applyAlignment="1">
      <alignment horizontal="center" vertical="center"/>
    </xf>
    <xf numFmtId="1" fontId="24" fillId="0" borderId="43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165" fontId="24" fillId="0" borderId="36" xfId="0" applyNumberFormat="1" applyFont="1" applyBorder="1" applyAlignment="1">
      <alignment horizontal="center" vertical="center"/>
    </xf>
    <xf numFmtId="0" fontId="29" fillId="0" borderId="32" xfId="1" applyFont="1" applyBorder="1" applyAlignment="1">
      <alignment horizontal="left" vertical="center"/>
    </xf>
    <xf numFmtId="0" fontId="15" fillId="2" borderId="7" xfId="0" applyFont="1" applyFill="1" applyBorder="1" applyAlignment="1">
      <alignment horizontal="center" vertical="center"/>
    </xf>
    <xf numFmtId="165" fontId="14" fillId="0" borderId="37" xfId="0" applyNumberFormat="1" applyFont="1" applyBorder="1" applyAlignment="1">
      <alignment horizontal="center" vertical="center"/>
    </xf>
    <xf numFmtId="165" fontId="14" fillId="0" borderId="38" xfId="0" applyNumberFormat="1" applyFont="1" applyBorder="1" applyAlignment="1">
      <alignment horizontal="center" vertical="center"/>
    </xf>
    <xf numFmtId="0" fontId="24" fillId="0" borderId="36" xfId="0" applyFont="1" applyBorder="1" applyAlignment="1">
      <alignment horizontal="center" vertical="center"/>
    </xf>
    <xf numFmtId="0" fontId="0" fillId="2" borderId="7" xfId="0" applyFill="1" applyBorder="1"/>
    <xf numFmtId="0" fontId="10" fillId="0" borderId="4" xfId="0" applyFont="1" applyBorder="1" applyAlignment="1">
      <alignment horizontal="center" vertical="center"/>
    </xf>
    <xf numFmtId="0" fontId="29" fillId="0" borderId="5" xfId="1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165" fontId="24" fillId="0" borderId="4" xfId="0" applyNumberFormat="1" applyFont="1" applyBorder="1" applyAlignment="1">
      <alignment horizontal="center" vertical="center"/>
    </xf>
    <xf numFmtId="165" fontId="24" fillId="0" borderId="5" xfId="0" applyNumberFormat="1" applyFont="1" applyBorder="1" applyAlignment="1">
      <alignment horizontal="center" vertical="center"/>
    </xf>
    <xf numFmtId="165" fontId="23" fillId="0" borderId="6" xfId="0" applyNumberFormat="1" applyFont="1" applyFill="1" applyBorder="1" applyAlignment="1">
      <alignment horizontal="center" vertical="center"/>
    </xf>
    <xf numFmtId="165" fontId="24" fillId="0" borderId="4" xfId="0" applyNumberFormat="1" applyFont="1" applyFill="1" applyBorder="1" applyAlignment="1">
      <alignment horizontal="center" vertical="center"/>
    </xf>
    <xf numFmtId="165" fontId="24" fillId="0" borderId="5" xfId="0" applyNumberFormat="1" applyFont="1" applyFill="1" applyBorder="1" applyAlignment="1">
      <alignment horizontal="center" vertical="center"/>
    </xf>
    <xf numFmtId="2" fontId="34" fillId="0" borderId="6" xfId="0" applyNumberFormat="1" applyFont="1" applyFill="1" applyBorder="1" applyAlignment="1">
      <alignment horizontal="center" vertical="center"/>
    </xf>
    <xf numFmtId="165" fontId="26" fillId="0" borderId="5" xfId="0" applyNumberFormat="1" applyFont="1" applyFill="1" applyBorder="1" applyAlignment="1">
      <alignment horizontal="center" vertical="center"/>
    </xf>
    <xf numFmtId="165" fontId="24" fillId="0" borderId="24" xfId="0" applyNumberFormat="1" applyFont="1" applyFill="1" applyBorder="1" applyAlignment="1">
      <alignment horizontal="center" vertical="center"/>
    </xf>
    <xf numFmtId="0" fontId="29" fillId="0" borderId="42" xfId="1" applyFont="1" applyBorder="1" applyAlignment="1">
      <alignment horizontal="left" vertical="center"/>
    </xf>
    <xf numFmtId="0" fontId="9" fillId="0" borderId="42" xfId="0" applyFont="1" applyBorder="1" applyAlignment="1">
      <alignment horizontal="center" vertical="center"/>
    </xf>
    <xf numFmtId="0" fontId="29" fillId="4" borderId="32" xfId="1" applyFont="1" applyFill="1" applyBorder="1" applyAlignment="1">
      <alignment horizontal="left" vertical="center"/>
    </xf>
    <xf numFmtId="0" fontId="9" fillId="4" borderId="3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1" fontId="24" fillId="0" borderId="24" xfId="0" applyNumberFormat="1" applyFont="1" applyFill="1" applyBorder="1" applyAlignment="1">
      <alignment horizontal="center" vertical="center"/>
    </xf>
    <xf numFmtId="1" fontId="24" fillId="0" borderId="4" xfId="0" applyNumberFormat="1" applyFont="1" applyFill="1" applyBorder="1" applyAlignment="1">
      <alignment horizontal="center" vertical="center"/>
    </xf>
    <xf numFmtId="1" fontId="24" fillId="0" borderId="5" xfId="0" applyNumberFormat="1" applyFont="1" applyFill="1" applyBorder="1" applyAlignment="1">
      <alignment horizontal="center" vertical="center"/>
    </xf>
    <xf numFmtId="1" fontId="24" fillId="0" borderId="5" xfId="0" applyNumberFormat="1" applyFont="1" applyBorder="1" applyAlignment="1">
      <alignment horizontal="center" vertical="center"/>
    </xf>
    <xf numFmtId="1" fontId="24" fillId="0" borderId="6" xfId="0" applyNumberFormat="1" applyFont="1" applyBorder="1" applyAlignment="1">
      <alignment horizontal="center" vertical="center"/>
    </xf>
    <xf numFmtId="1" fontId="27" fillId="0" borderId="23" xfId="0" applyNumberFormat="1" applyFont="1" applyFill="1" applyBorder="1" applyAlignment="1">
      <alignment horizontal="center" vertical="center"/>
    </xf>
    <xf numFmtId="1" fontId="26" fillId="0" borderId="5" xfId="0" applyNumberFormat="1" applyFont="1" applyFill="1" applyBorder="1" applyAlignment="1">
      <alignment horizontal="center" vertical="center"/>
    </xf>
    <xf numFmtId="165" fontId="34" fillId="0" borderId="6" xfId="0" applyNumberFormat="1" applyFont="1" applyFill="1" applyBorder="1" applyAlignment="1">
      <alignment horizontal="center" vertical="center"/>
    </xf>
    <xf numFmtId="1" fontId="24" fillId="0" borderId="42" xfId="0" applyNumberFormat="1" applyFont="1" applyBorder="1" applyAlignment="1">
      <alignment horizontal="center" vertical="center"/>
    </xf>
    <xf numFmtId="1" fontId="23" fillId="0" borderId="6" xfId="0" applyNumberFormat="1" applyFont="1" applyFill="1" applyBorder="1" applyAlignment="1">
      <alignment horizontal="center" vertical="center"/>
    </xf>
    <xf numFmtId="1" fontId="24" fillId="0" borderId="4" xfId="0" applyNumberFormat="1" applyFont="1" applyBorder="1" applyAlignment="1">
      <alignment horizontal="center" vertical="center"/>
    </xf>
    <xf numFmtId="1" fontId="23" fillId="0" borderId="23" xfId="0" applyNumberFormat="1" applyFont="1" applyBorder="1" applyAlignment="1">
      <alignment horizontal="center" vertical="center"/>
    </xf>
    <xf numFmtId="1" fontId="24" fillId="0" borderId="22" xfId="0" applyNumberFormat="1" applyFont="1" applyBorder="1" applyAlignment="1">
      <alignment horizontal="center" vertical="center"/>
    </xf>
    <xf numFmtId="1" fontId="23" fillId="0" borderId="36" xfId="0" applyNumberFormat="1" applyFont="1" applyBorder="1" applyAlignment="1">
      <alignment horizontal="center" vertical="center"/>
    </xf>
    <xf numFmtId="1" fontId="23" fillId="0" borderId="6" xfId="0" applyNumberFormat="1" applyFont="1" applyBorder="1" applyAlignment="1">
      <alignment horizontal="center" vertical="center"/>
    </xf>
    <xf numFmtId="1" fontId="14" fillId="0" borderId="24" xfId="0" applyNumberFormat="1" applyFont="1" applyBorder="1" applyAlignment="1">
      <alignment horizontal="center" vertical="center"/>
    </xf>
    <xf numFmtId="1" fontId="27" fillId="4" borderId="37" xfId="0" applyNumberFormat="1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2" fontId="33" fillId="4" borderId="20" xfId="0" applyNumberFormat="1" applyFont="1" applyFill="1" applyBorder="1" applyAlignment="1">
      <alignment horizontal="center" vertical="center"/>
    </xf>
    <xf numFmtId="0" fontId="19" fillId="4" borderId="10" xfId="0" applyFont="1" applyFill="1" applyBorder="1" applyAlignment="1">
      <alignment horizontal="center" vertical="center"/>
    </xf>
    <xf numFmtId="165" fontId="19" fillId="4" borderId="20" xfId="0" applyNumberFormat="1" applyFont="1" applyFill="1" applyBorder="1" applyAlignment="1">
      <alignment horizontal="center" vertical="center"/>
    </xf>
    <xf numFmtId="165" fontId="15" fillId="4" borderId="21" xfId="0" applyNumberFormat="1" applyFont="1" applyFill="1" applyBorder="1" applyAlignment="1">
      <alignment horizontal="center" vertical="center"/>
    </xf>
    <xf numFmtId="165" fontId="15" fillId="4" borderId="18" xfId="0" applyNumberFormat="1" applyFont="1" applyFill="1" applyBorder="1" applyAlignment="1">
      <alignment horizontal="center" vertical="center"/>
    </xf>
    <xf numFmtId="0" fontId="15" fillId="0" borderId="26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165" fontId="22" fillId="0" borderId="10" xfId="0" applyNumberFormat="1" applyFont="1" applyFill="1" applyBorder="1" applyAlignment="1">
      <alignment horizontal="center" vertical="center"/>
    </xf>
    <xf numFmtId="165" fontId="19" fillId="0" borderId="19" xfId="0" applyNumberFormat="1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165" fontId="15" fillId="0" borderId="20" xfId="0" applyNumberFormat="1" applyFont="1" applyFill="1" applyBorder="1" applyAlignment="1">
      <alignment horizontal="center" vertical="center"/>
    </xf>
    <xf numFmtId="1" fontId="23" fillId="0" borderId="45" xfId="0" applyNumberFormat="1" applyFont="1" applyBorder="1" applyAlignment="1">
      <alignment horizontal="center" vertical="center"/>
    </xf>
    <xf numFmtId="165" fontId="26" fillId="0" borderId="35" xfId="0" applyNumberFormat="1" applyFont="1" applyBorder="1" applyAlignment="1">
      <alignment horizontal="center" vertical="center"/>
    </xf>
    <xf numFmtId="165" fontId="27" fillId="0" borderId="36" xfId="0" applyNumberFormat="1" applyFont="1" applyBorder="1" applyAlignment="1">
      <alignment horizontal="center" vertical="center"/>
    </xf>
    <xf numFmtId="1" fontId="26" fillId="0" borderId="35" xfId="0" applyNumberFormat="1" applyFont="1" applyBorder="1" applyAlignment="1">
      <alignment horizontal="center" vertical="center"/>
    </xf>
    <xf numFmtId="165" fontId="14" fillId="0" borderId="45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1" fontId="14" fillId="0" borderId="23" xfId="0" applyNumberFormat="1" applyFont="1" applyBorder="1" applyAlignment="1">
      <alignment horizontal="center" vertical="center"/>
    </xf>
    <xf numFmtId="1" fontId="34" fillId="0" borderId="6" xfId="0" applyNumberFormat="1" applyFont="1" applyFill="1" applyBorder="1" applyAlignment="1">
      <alignment horizontal="center" vertical="center"/>
    </xf>
    <xf numFmtId="1" fontId="26" fillId="0" borderId="4" xfId="0" applyNumberFormat="1" applyFont="1" applyBorder="1" applyAlignment="1">
      <alignment horizontal="center" vertical="center"/>
    </xf>
    <xf numFmtId="1" fontId="26" fillId="0" borderId="5" xfId="0" applyNumberFormat="1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/>
    </xf>
    <xf numFmtId="1" fontId="24" fillId="0" borderId="24" xfId="0" applyNumberFormat="1" applyFont="1" applyBorder="1" applyAlignment="1">
      <alignment horizontal="center" vertical="center"/>
    </xf>
    <xf numFmtId="1" fontId="16" fillId="0" borderId="24" xfId="0" applyNumberFormat="1" applyFont="1" applyBorder="1" applyAlignment="1">
      <alignment horizontal="center" vertical="center"/>
    </xf>
    <xf numFmtId="165" fontId="14" fillId="4" borderId="37" xfId="0" applyNumberFormat="1" applyFont="1" applyFill="1" applyBorder="1" applyAlignment="1">
      <alignment horizontal="center" vertical="center"/>
    </xf>
    <xf numFmtId="1" fontId="16" fillId="4" borderId="38" xfId="0" applyNumberFormat="1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36" fillId="4" borderId="5" xfId="1" applyFont="1" applyFill="1" applyBorder="1" applyAlignment="1">
      <alignment horizontal="center" vertical="center"/>
    </xf>
    <xf numFmtId="0" fontId="36" fillId="0" borderId="42" xfId="1" applyFont="1" applyFill="1" applyBorder="1" applyAlignment="1">
      <alignment horizontal="center" vertical="center"/>
    </xf>
    <xf numFmtId="0" fontId="36" fillId="4" borderId="32" xfId="1" applyFont="1" applyFill="1" applyBorder="1" applyAlignment="1">
      <alignment horizontal="center" vertical="center"/>
    </xf>
    <xf numFmtId="0" fontId="36" fillId="0" borderId="32" xfId="1" applyFont="1" applyFill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36" fillId="4" borderId="51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0" fontId="24" fillId="0" borderId="37" xfId="0" applyFont="1" applyFill="1" applyBorder="1" applyAlignment="1">
      <alignment horizontal="center" vertical="center"/>
    </xf>
    <xf numFmtId="1" fontId="24" fillId="0" borderId="37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29" fillId="0" borderId="5" xfId="1" applyFont="1" applyFill="1" applyBorder="1" applyAlignment="1">
      <alignment vertical="center"/>
    </xf>
    <xf numFmtId="0" fontId="24" fillId="0" borderId="22" xfId="0" applyFont="1" applyFill="1" applyBorder="1" applyAlignment="1">
      <alignment horizontal="center" vertical="center"/>
    </xf>
    <xf numFmtId="0" fontId="24" fillId="0" borderId="23" xfId="0" applyFont="1" applyFill="1" applyBorder="1" applyAlignment="1">
      <alignment horizontal="center" vertical="center"/>
    </xf>
    <xf numFmtId="165" fontId="14" fillId="0" borderId="24" xfId="0" applyNumberFormat="1" applyFont="1" applyFill="1" applyBorder="1" applyAlignment="1">
      <alignment horizontal="center" vertical="center"/>
    </xf>
    <xf numFmtId="165" fontId="24" fillId="0" borderId="22" xfId="0" applyNumberFormat="1" applyFont="1" applyFill="1" applyBorder="1" applyAlignment="1">
      <alignment horizontal="center" vertical="center"/>
    </xf>
    <xf numFmtId="165" fontId="23" fillId="0" borderId="23" xfId="0" applyNumberFormat="1" applyFont="1" applyFill="1" applyBorder="1" applyAlignment="1">
      <alignment horizontal="center" vertical="center"/>
    </xf>
    <xf numFmtId="165" fontId="26" fillId="0" borderId="4" xfId="0" applyNumberFormat="1" applyFont="1" applyFill="1" applyBorder="1" applyAlignment="1">
      <alignment horizontal="center" vertical="center"/>
    </xf>
    <xf numFmtId="165" fontId="27" fillId="0" borderId="6" xfId="0" applyNumberFormat="1" applyFont="1" applyFill="1" applyBorder="1" applyAlignment="1">
      <alignment horizontal="center" vertical="center"/>
    </xf>
    <xf numFmtId="1" fontId="16" fillId="0" borderId="24" xfId="0" applyNumberFormat="1" applyFont="1" applyFill="1" applyBorder="1" applyAlignment="1">
      <alignment horizontal="center" vertical="center"/>
    </xf>
    <xf numFmtId="0" fontId="22" fillId="4" borderId="10" xfId="0" applyFont="1" applyFill="1" applyBorder="1" applyAlignment="1">
      <alignment horizontal="center" vertical="center"/>
    </xf>
    <xf numFmtId="165" fontId="19" fillId="4" borderId="18" xfId="0" applyNumberFormat="1" applyFont="1" applyFill="1" applyBorder="1" applyAlignment="1">
      <alignment horizontal="center" vertical="center"/>
    </xf>
    <xf numFmtId="0" fontId="36" fillId="0" borderId="44" xfId="1" applyFont="1" applyBorder="1" applyAlignment="1">
      <alignment horizontal="center" vertical="center"/>
    </xf>
    <xf numFmtId="0" fontId="36" fillId="4" borderId="44" xfId="1" applyFont="1" applyFill="1" applyBorder="1" applyAlignment="1">
      <alignment horizontal="center" vertical="center"/>
    </xf>
    <xf numFmtId="0" fontId="36" fillId="0" borderId="44" xfId="0" applyFont="1" applyBorder="1" applyAlignment="1">
      <alignment horizontal="center" vertical="center"/>
    </xf>
    <xf numFmtId="0" fontId="36" fillId="4" borderId="36" xfId="0" applyFont="1" applyFill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5" fontId="23" fillId="0" borderId="32" xfId="0" applyNumberFormat="1" applyFont="1" applyBorder="1" applyAlignment="1">
      <alignment horizontal="center" vertical="center"/>
    </xf>
    <xf numFmtId="0" fontId="8" fillId="4" borderId="21" xfId="0" applyFont="1" applyFill="1" applyBorder="1" applyAlignment="1">
      <alignment horizontal="center" vertical="center"/>
    </xf>
    <xf numFmtId="0" fontId="0" fillId="2" borderId="26" xfId="0" applyFill="1" applyBorder="1"/>
    <xf numFmtId="0" fontId="29" fillId="0" borderId="42" xfId="1" applyFont="1" applyFill="1" applyBorder="1" applyAlignment="1">
      <alignment horizontal="left" vertical="center"/>
    </xf>
    <xf numFmtId="0" fontId="9" fillId="0" borderId="42" xfId="0" applyFont="1" applyFill="1" applyBorder="1" applyAlignment="1">
      <alignment horizontal="center" vertical="center"/>
    </xf>
    <xf numFmtId="0" fontId="24" fillId="0" borderId="45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165" fontId="24" fillId="0" borderId="45" xfId="0" applyNumberFormat="1" applyFont="1" applyFill="1" applyBorder="1" applyAlignment="1">
      <alignment horizontal="center" vertical="center"/>
    </xf>
    <xf numFmtId="0" fontId="29" fillId="0" borderId="32" xfId="1" applyFont="1" applyFill="1" applyBorder="1" applyAlignment="1">
      <alignment horizontal="left" vertical="center"/>
    </xf>
    <xf numFmtId="0" fontId="9" fillId="0" borderId="32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165" fontId="24" fillId="0" borderId="37" xfId="0" applyNumberFormat="1" applyFont="1" applyFill="1" applyBorder="1" applyAlignment="1">
      <alignment horizontal="center" vertical="center"/>
    </xf>
    <xf numFmtId="1" fontId="27" fillId="0" borderId="37" xfId="0" applyNumberFormat="1" applyFont="1" applyFill="1" applyBorder="1" applyAlignment="1">
      <alignment horizontal="center" vertical="center"/>
    </xf>
    <xf numFmtId="1" fontId="16" fillId="0" borderId="38" xfId="0" applyNumberFormat="1" applyFont="1" applyFill="1" applyBorder="1" applyAlignment="1">
      <alignment horizontal="center" vertical="center"/>
    </xf>
    <xf numFmtId="0" fontId="29" fillId="0" borderId="5" xfId="1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1" fontId="24" fillId="0" borderId="22" xfId="0" applyNumberFormat="1" applyFont="1" applyFill="1" applyBorder="1" applyAlignment="1">
      <alignment horizontal="center" vertical="center"/>
    </xf>
    <xf numFmtId="1" fontId="23" fillId="0" borderId="23" xfId="0" applyNumberFormat="1" applyFont="1" applyFill="1" applyBorder="1" applyAlignment="1">
      <alignment horizontal="center" vertical="center"/>
    </xf>
    <xf numFmtId="1" fontId="24" fillId="0" borderId="23" xfId="0" applyNumberFormat="1" applyFont="1" applyFill="1" applyBorder="1" applyAlignment="1">
      <alignment horizontal="center" vertical="center"/>
    </xf>
    <xf numFmtId="0" fontId="14" fillId="4" borderId="38" xfId="0" applyFont="1" applyFill="1" applyBorder="1" applyAlignment="1">
      <alignment horizontal="center" vertical="center"/>
    </xf>
    <xf numFmtId="0" fontId="15" fillId="2" borderId="31" xfId="0" applyFont="1" applyFill="1" applyBorder="1" applyAlignment="1">
      <alignment horizontal="center" vertical="center"/>
    </xf>
    <xf numFmtId="2" fontId="16" fillId="0" borderId="14" xfId="0" applyNumberFormat="1" applyFont="1" applyBorder="1" applyAlignment="1">
      <alignment horizontal="center" vertical="center"/>
    </xf>
    <xf numFmtId="0" fontId="29" fillId="0" borderId="5" xfId="1" applyFont="1" applyBorder="1" applyAlignment="1">
      <alignment vertical="center"/>
    </xf>
    <xf numFmtId="165" fontId="23" fillId="0" borderId="5" xfId="0" applyNumberFormat="1" applyFont="1" applyFill="1" applyBorder="1" applyAlignment="1">
      <alignment horizontal="center" vertical="center"/>
    </xf>
    <xf numFmtId="165" fontId="27" fillId="0" borderId="23" xfId="0" applyNumberFormat="1" applyFont="1" applyFill="1" applyBorder="1" applyAlignment="1">
      <alignment horizontal="center" vertical="center"/>
    </xf>
    <xf numFmtId="165" fontId="24" fillId="0" borderId="23" xfId="0" applyNumberFormat="1" applyFont="1" applyBorder="1" applyAlignment="1">
      <alignment horizontal="center" vertical="center"/>
    </xf>
    <xf numFmtId="165" fontId="19" fillId="4" borderId="1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1" fillId="0" borderId="0" xfId="0" applyFont="1" applyAlignment="1">
      <alignment horizontal="left" vertical="center"/>
    </xf>
    <xf numFmtId="165" fontId="23" fillId="0" borderId="0" xfId="0" applyNumberFormat="1" applyFont="1" applyBorder="1" applyAlignment="1">
      <alignment horizontal="center" vertical="center"/>
    </xf>
    <xf numFmtId="1" fontId="23" fillId="0" borderId="32" xfId="0" applyNumberFormat="1" applyFont="1" applyBorder="1" applyAlignment="1">
      <alignment horizontal="center" vertical="center"/>
    </xf>
    <xf numFmtId="1" fontId="34" fillId="0" borderId="36" xfId="0" applyNumberFormat="1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center" vertical="center"/>
    </xf>
    <xf numFmtId="165" fontId="23" fillId="0" borderId="42" xfId="0" applyNumberFormat="1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1" fontId="23" fillId="0" borderId="5" xfId="0" applyNumberFormat="1" applyFont="1" applyBorder="1" applyAlignment="1">
      <alignment horizontal="center" vertical="center"/>
    </xf>
    <xf numFmtId="1" fontId="24" fillId="0" borderId="23" xfId="0" applyNumberFormat="1" applyFont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165" fontId="19" fillId="0" borderId="17" xfId="0" applyNumberFormat="1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36" fillId="0" borderId="44" xfId="1" applyFont="1" applyFill="1" applyBorder="1" applyAlignment="1">
      <alignment horizontal="center" vertical="center"/>
    </xf>
    <xf numFmtId="0" fontId="36" fillId="4" borderId="36" xfId="1" applyFont="1" applyFill="1" applyBorder="1" applyAlignment="1">
      <alignment horizontal="center" vertical="center"/>
    </xf>
    <xf numFmtId="0" fontId="36" fillId="0" borderId="36" xfId="1" applyFont="1" applyFill="1" applyBorder="1" applyAlignment="1">
      <alignment horizontal="center" vertical="center"/>
    </xf>
    <xf numFmtId="0" fontId="36" fillId="0" borderId="6" xfId="1" applyFont="1" applyFill="1" applyBorder="1" applyAlignment="1">
      <alignment horizontal="center" vertical="center"/>
    </xf>
    <xf numFmtId="165" fontId="24" fillId="0" borderId="6" xfId="0" applyNumberFormat="1" applyFont="1" applyFill="1" applyBorder="1" applyAlignment="1">
      <alignment horizontal="center" vertical="center"/>
    </xf>
    <xf numFmtId="0" fontId="36" fillId="0" borderId="6" xfId="1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2" borderId="13" xfId="0" applyFill="1" applyBorder="1"/>
    <xf numFmtId="0" fontId="8" fillId="0" borderId="21" xfId="0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36" fillId="0" borderId="61" xfId="1" applyFont="1" applyBorder="1" applyAlignment="1">
      <alignment horizontal="center" vertical="center"/>
    </xf>
    <xf numFmtId="0" fontId="36" fillId="4" borderId="61" xfId="1" applyFont="1" applyFill="1" applyBorder="1" applyAlignment="1">
      <alignment horizontal="center" vertical="center"/>
    </xf>
    <xf numFmtId="0" fontId="36" fillId="4" borderId="25" xfId="1" applyFont="1" applyFill="1" applyBorder="1" applyAlignment="1">
      <alignment horizontal="center" vertical="center"/>
    </xf>
    <xf numFmtId="0" fontId="36" fillId="4" borderId="33" xfId="0" applyFont="1" applyFill="1" applyBorder="1" applyAlignment="1">
      <alignment horizontal="center" vertical="center"/>
    </xf>
    <xf numFmtId="0" fontId="36" fillId="0" borderId="33" xfId="0" applyFont="1" applyFill="1" applyBorder="1" applyAlignment="1">
      <alignment horizontal="center" vertical="center"/>
    </xf>
    <xf numFmtId="0" fontId="24" fillId="0" borderId="43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/>
    </xf>
    <xf numFmtId="0" fontId="37" fillId="0" borderId="44" xfId="0" applyFont="1" applyFill="1" applyBorder="1" applyAlignment="1">
      <alignment horizontal="center" vertical="center"/>
    </xf>
    <xf numFmtId="0" fontId="37" fillId="4" borderId="36" xfId="0" applyFont="1" applyFill="1" applyBorder="1" applyAlignment="1">
      <alignment horizontal="center" vertical="center"/>
    </xf>
    <xf numFmtId="0" fontId="37" fillId="0" borderId="36" xfId="0" applyFont="1" applyFill="1" applyBorder="1" applyAlignment="1">
      <alignment horizontal="center" vertical="center"/>
    </xf>
    <xf numFmtId="0" fontId="37" fillId="0" borderId="6" xfId="0" applyFont="1" applyFill="1" applyBorder="1" applyAlignment="1">
      <alignment horizontal="center" vertical="center"/>
    </xf>
    <xf numFmtId="0" fontId="37" fillId="0" borderId="44" xfId="0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26" fillId="0" borderId="4" xfId="0" applyNumberFormat="1" applyFont="1" applyFill="1" applyBorder="1" applyAlignment="1">
      <alignment horizontal="center" vertical="center"/>
    </xf>
    <xf numFmtId="1" fontId="27" fillId="0" borderId="36" xfId="0" applyNumberFormat="1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165" fontId="14" fillId="0" borderId="24" xfId="0" applyNumberFormat="1" applyFont="1" applyBorder="1" applyAlignment="1">
      <alignment horizontal="center" vertical="center"/>
    </xf>
    <xf numFmtId="165" fontId="23" fillId="0" borderId="23" xfId="0" applyNumberFormat="1" applyFont="1" applyBorder="1" applyAlignment="1">
      <alignment horizontal="center" vertical="center"/>
    </xf>
    <xf numFmtId="165" fontId="23" fillId="0" borderId="6" xfId="0" applyNumberFormat="1" applyFont="1" applyBorder="1" applyAlignment="1">
      <alignment horizontal="center" vertical="center"/>
    </xf>
    <xf numFmtId="165" fontId="26" fillId="0" borderId="5" xfId="0" applyNumberFormat="1" applyFont="1" applyBorder="1" applyAlignment="1">
      <alignment horizontal="center" vertical="center"/>
    </xf>
    <xf numFmtId="165" fontId="24" fillId="0" borderId="22" xfId="0" applyNumberFormat="1" applyFont="1" applyBorder="1" applyAlignment="1">
      <alignment horizontal="center" vertical="center"/>
    </xf>
    <xf numFmtId="0" fontId="23" fillId="4" borderId="36" xfId="0" applyFont="1" applyFill="1" applyBorder="1" applyAlignment="1">
      <alignment horizontal="center" vertical="center"/>
    </xf>
    <xf numFmtId="0" fontId="29" fillId="4" borderId="5" xfId="1" applyFont="1" applyFill="1" applyBorder="1" applyAlignment="1">
      <alignment horizontal="left" vertical="center"/>
    </xf>
    <xf numFmtId="0" fontId="24" fillId="4" borderId="23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/>
    </xf>
    <xf numFmtId="165" fontId="24" fillId="4" borderId="23" xfId="0" applyNumberFormat="1" applyFont="1" applyFill="1" applyBorder="1" applyAlignment="1">
      <alignment horizontal="center" vertical="center"/>
    </xf>
    <xf numFmtId="0" fontId="23" fillId="0" borderId="44" xfId="0" applyFont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165" fontId="19" fillId="0" borderId="20" xfId="0" applyNumberFormat="1" applyFont="1" applyFill="1" applyBorder="1" applyAlignment="1">
      <alignment horizontal="center" vertical="center"/>
    </xf>
    <xf numFmtId="0" fontId="37" fillId="4" borderId="6" xfId="0" applyFont="1" applyFill="1" applyBorder="1" applyAlignment="1">
      <alignment horizontal="center" vertical="center"/>
    </xf>
    <xf numFmtId="165" fontId="27" fillId="0" borderId="23" xfId="0" applyNumberFormat="1" applyFont="1" applyBorder="1" applyAlignment="1">
      <alignment horizontal="center" vertical="center"/>
    </xf>
    <xf numFmtId="1" fontId="27" fillId="0" borderId="37" xfId="0" applyNumberFormat="1" applyFont="1" applyBorder="1" applyAlignment="1">
      <alignment horizontal="center" vertical="center"/>
    </xf>
    <xf numFmtId="1" fontId="27" fillId="4" borderId="23" xfId="0" applyNumberFormat="1" applyFont="1" applyFill="1" applyBorder="1" applyAlignment="1">
      <alignment horizontal="center" vertical="center"/>
    </xf>
    <xf numFmtId="164" fontId="24" fillId="4" borderId="33" xfId="0" applyNumberFormat="1" applyFont="1" applyFill="1" applyBorder="1" applyAlignment="1">
      <alignment horizontal="center" vertical="center"/>
    </xf>
    <xf numFmtId="1" fontId="14" fillId="4" borderId="24" xfId="0" applyNumberFormat="1" applyFont="1" applyFill="1" applyBorder="1" applyAlignment="1">
      <alignment horizontal="center" vertical="center"/>
    </xf>
    <xf numFmtId="2" fontId="24" fillId="0" borderId="35" xfId="0" applyNumberFormat="1" applyFont="1" applyBorder="1" applyAlignment="1">
      <alignment horizontal="center" vertical="center"/>
    </xf>
    <xf numFmtId="165" fontId="19" fillId="0" borderId="10" xfId="0" applyNumberFormat="1" applyFont="1" applyFill="1" applyBorder="1" applyAlignment="1">
      <alignment horizontal="center" vertical="center"/>
    </xf>
    <xf numFmtId="165" fontId="24" fillId="4" borderId="24" xfId="0" applyNumberFormat="1" applyFont="1" applyFill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165" fontId="14" fillId="0" borderId="39" xfId="0" applyNumberFormat="1" applyFont="1" applyBorder="1" applyAlignment="1">
      <alignment horizontal="center" vertical="center"/>
    </xf>
    <xf numFmtId="165" fontId="24" fillId="0" borderId="0" xfId="0" applyNumberFormat="1" applyFont="1" applyBorder="1" applyAlignment="1">
      <alignment horizontal="center" vertical="center"/>
    </xf>
    <xf numFmtId="165" fontId="14" fillId="0" borderId="29" xfId="0" applyNumberFormat="1" applyFont="1" applyBorder="1" applyAlignment="1">
      <alignment horizontal="center" vertical="center"/>
    </xf>
    <xf numFmtId="165" fontId="24" fillId="0" borderId="24" xfId="0" applyNumberFormat="1" applyFont="1" applyBorder="1" applyAlignment="1">
      <alignment horizontal="center" vertical="center"/>
    </xf>
    <xf numFmtId="1" fontId="14" fillId="0" borderId="39" xfId="0" applyNumberFormat="1" applyFont="1" applyBorder="1" applyAlignment="1">
      <alignment horizontal="center" vertical="center"/>
    </xf>
    <xf numFmtId="165" fontId="25" fillId="2" borderId="7" xfId="0" applyNumberFormat="1" applyFont="1" applyFill="1" applyBorder="1" applyAlignment="1">
      <alignment horizontal="center" vertical="center"/>
    </xf>
    <xf numFmtId="165" fontId="25" fillId="2" borderId="21" xfId="0" applyNumberFormat="1" applyFont="1" applyFill="1" applyBorder="1" applyAlignment="1">
      <alignment horizontal="center" vertical="center"/>
    </xf>
    <xf numFmtId="0" fontId="25" fillId="2" borderId="21" xfId="0" applyFont="1" applyFill="1" applyBorder="1" applyAlignment="1">
      <alignment horizontal="center" vertical="center"/>
    </xf>
    <xf numFmtId="165" fontId="15" fillId="2" borderId="18" xfId="0" applyNumberFormat="1" applyFont="1" applyFill="1" applyBorder="1" applyAlignment="1">
      <alignment horizontal="center" vertical="center"/>
    </xf>
    <xf numFmtId="1" fontId="26" fillId="0" borderId="22" xfId="0" applyNumberFormat="1" applyFont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37" fillId="0" borderId="42" xfId="0" applyFont="1" applyBorder="1" applyAlignment="1">
      <alignment horizontal="center" vertical="center"/>
    </xf>
    <xf numFmtId="0" fontId="37" fillId="4" borderId="32" xfId="0" applyFont="1" applyFill="1" applyBorder="1" applyAlignment="1">
      <alignment horizontal="center" vertical="center"/>
    </xf>
    <xf numFmtId="0" fontId="37" fillId="0" borderId="32" xfId="0" applyFont="1" applyBorder="1" applyAlignment="1">
      <alignment horizontal="center" vertical="center"/>
    </xf>
    <xf numFmtId="0" fontId="37" fillId="4" borderId="5" xfId="0" applyFont="1" applyFill="1" applyBorder="1" applyAlignment="1">
      <alignment horizontal="center" vertical="center"/>
    </xf>
    <xf numFmtId="165" fontId="16" fillId="4" borderId="38" xfId="0" applyNumberFormat="1" applyFont="1" applyFill="1" applyBorder="1" applyAlignment="1">
      <alignment horizontal="center" vertical="center"/>
    </xf>
    <xf numFmtId="165" fontId="16" fillId="0" borderId="38" xfId="0" applyNumberFormat="1" applyFont="1" applyBorder="1" applyAlignment="1">
      <alignment horizontal="center" vertical="center"/>
    </xf>
    <xf numFmtId="1" fontId="14" fillId="4" borderId="29" xfId="0" applyNumberFormat="1" applyFont="1" applyFill="1" applyBorder="1" applyAlignment="1">
      <alignment horizontal="center" vertical="center"/>
    </xf>
    <xf numFmtId="0" fontId="25" fillId="2" borderId="31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9" fillId="0" borderId="18" xfId="0" applyFont="1" applyFill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" fontId="24" fillId="0" borderId="45" xfId="0" applyNumberFormat="1" applyFont="1" applyBorder="1" applyAlignment="1">
      <alignment horizontal="center" vertical="center"/>
    </xf>
    <xf numFmtId="0" fontId="29" fillId="0" borderId="62" xfId="1" applyFont="1" applyBorder="1" applyAlignment="1">
      <alignment horizontal="left" vertical="center"/>
    </xf>
    <xf numFmtId="0" fontId="9" fillId="0" borderId="52" xfId="0" applyFont="1" applyBorder="1" applyAlignment="1">
      <alignment horizontal="center" vertical="center"/>
    </xf>
    <xf numFmtId="0" fontId="9" fillId="4" borderId="39" xfId="0" applyFont="1" applyFill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40" fillId="0" borderId="42" xfId="1" applyFont="1" applyBorder="1" applyAlignment="1">
      <alignment horizontal="center" vertical="center"/>
    </xf>
    <xf numFmtId="0" fontId="40" fillId="4" borderId="42" xfId="1" applyFont="1" applyFill="1" applyBorder="1" applyAlignment="1">
      <alignment horizontal="center" vertical="center"/>
    </xf>
    <xf numFmtId="0" fontId="44" fillId="0" borderId="32" xfId="1" applyFont="1" applyBorder="1" applyAlignment="1">
      <alignment horizontal="center" vertical="center"/>
    </xf>
    <xf numFmtId="0" fontId="44" fillId="4" borderId="32" xfId="1" applyFont="1" applyFill="1" applyBorder="1" applyAlignment="1">
      <alignment horizontal="center" vertical="center"/>
    </xf>
    <xf numFmtId="0" fontId="40" fillId="4" borderId="5" xfId="1" applyFont="1" applyFill="1" applyBorder="1" applyAlignment="1">
      <alignment horizontal="center" vertical="center"/>
    </xf>
    <xf numFmtId="0" fontId="44" fillId="0" borderId="45" xfId="1" applyFont="1" applyFill="1" applyBorder="1" applyAlignment="1">
      <alignment horizontal="center" vertical="center"/>
    </xf>
    <xf numFmtId="0" fontId="44" fillId="4" borderId="37" xfId="1" applyFont="1" applyFill="1" applyBorder="1" applyAlignment="1">
      <alignment horizontal="center" vertical="center"/>
    </xf>
    <xf numFmtId="0" fontId="44" fillId="0" borderId="37" xfId="1" applyFont="1" applyFill="1" applyBorder="1" applyAlignment="1">
      <alignment horizontal="center" vertical="center"/>
    </xf>
    <xf numFmtId="0" fontId="44" fillId="0" borderId="42" xfId="1" applyFont="1" applyBorder="1" applyAlignment="1">
      <alignment horizontal="center" vertical="center"/>
    </xf>
    <xf numFmtId="0" fontId="44" fillId="0" borderId="32" xfId="1" applyFont="1" applyFill="1" applyBorder="1" applyAlignment="1">
      <alignment horizontal="center" vertical="center"/>
    </xf>
    <xf numFmtId="0" fontId="40" fillId="0" borderId="5" xfId="1" applyFont="1" applyBorder="1" applyAlignment="1">
      <alignment horizontal="center" vertical="center"/>
    </xf>
    <xf numFmtId="0" fontId="44" fillId="0" borderId="62" xfId="1" applyFont="1" applyBorder="1" applyAlignment="1">
      <alignment horizontal="center" vertical="center"/>
    </xf>
    <xf numFmtId="0" fontId="44" fillId="0" borderId="32" xfId="0" applyFont="1" applyBorder="1" applyAlignment="1">
      <alignment horizontal="center" vertical="center"/>
    </xf>
    <xf numFmtId="0" fontId="44" fillId="4" borderId="32" xfId="0" applyFont="1" applyFill="1" applyBorder="1" applyAlignment="1">
      <alignment horizontal="center" vertical="center"/>
    </xf>
    <xf numFmtId="0" fontId="44" fillId="0" borderId="42" xfId="0" applyFont="1" applyBorder="1" applyAlignment="1">
      <alignment horizontal="center" vertical="center"/>
    </xf>
    <xf numFmtId="0" fontId="44" fillId="0" borderId="42" xfId="1" applyFont="1" applyFill="1" applyBorder="1" applyAlignment="1">
      <alignment horizontal="center" vertical="center"/>
    </xf>
    <xf numFmtId="0" fontId="44" fillId="0" borderId="0" xfId="1" applyFont="1" applyAlignment="1">
      <alignment horizontal="center" vertical="center"/>
    </xf>
    <xf numFmtId="0" fontId="44" fillId="0" borderId="5" xfId="1" applyFont="1" applyBorder="1" applyAlignment="1">
      <alignment horizontal="center" vertical="center"/>
    </xf>
    <xf numFmtId="0" fontId="44" fillId="0" borderId="0" xfId="1" applyFont="1" applyBorder="1" applyAlignment="1">
      <alignment horizontal="center" vertical="center"/>
    </xf>
    <xf numFmtId="0" fontId="44" fillId="4" borderId="5" xfId="1" applyFont="1" applyFill="1" applyBorder="1" applyAlignment="1">
      <alignment horizontal="center" vertical="center"/>
    </xf>
    <xf numFmtId="0" fontId="44" fillId="4" borderId="42" xfId="1" applyFont="1" applyFill="1" applyBorder="1" applyAlignment="1">
      <alignment horizontal="center" vertical="center"/>
    </xf>
    <xf numFmtId="165" fontId="24" fillId="0" borderId="6" xfId="0" applyNumberFormat="1" applyFont="1" applyBorder="1" applyAlignment="1">
      <alignment horizontal="center" vertical="center"/>
    </xf>
    <xf numFmtId="165" fontId="16" fillId="0" borderId="47" xfId="0" applyNumberFormat="1" applyFont="1" applyBorder="1" applyAlignment="1">
      <alignment horizontal="center" vertical="center"/>
    </xf>
    <xf numFmtId="165" fontId="16" fillId="0" borderId="24" xfId="0" applyNumberFormat="1" applyFont="1" applyBorder="1" applyAlignment="1">
      <alignment horizontal="center" vertical="center"/>
    </xf>
    <xf numFmtId="0" fontId="1" fillId="4" borderId="0" xfId="0" applyFont="1" applyFill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center" vertical="center"/>
    </xf>
    <xf numFmtId="0" fontId="11" fillId="0" borderId="54" xfId="0" applyFont="1" applyBorder="1" applyAlignment="1">
      <alignment horizontal="left" vertical="center"/>
    </xf>
    <xf numFmtId="0" fontId="11" fillId="0" borderId="55" xfId="0" applyFont="1" applyBorder="1" applyAlignment="1">
      <alignment horizontal="left" vertical="center"/>
    </xf>
    <xf numFmtId="0" fontId="11" fillId="0" borderId="58" xfId="0" applyFont="1" applyBorder="1" applyAlignment="1">
      <alignment horizontal="left" vertical="center"/>
    </xf>
    <xf numFmtId="0" fontId="11" fillId="4" borderId="49" xfId="0" applyFont="1" applyFill="1" applyBorder="1" applyAlignment="1">
      <alignment horizontal="left" vertical="center"/>
    </xf>
    <xf numFmtId="0" fontId="11" fillId="4" borderId="30" xfId="0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" fillId="3" borderId="2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5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1" fillId="0" borderId="54" xfId="0" applyFont="1" applyFill="1" applyBorder="1" applyAlignment="1">
      <alignment horizontal="left" vertical="center"/>
    </xf>
    <xf numFmtId="0" fontId="11" fillId="0" borderId="55" xfId="0" applyFont="1" applyFill="1" applyBorder="1" applyAlignment="1">
      <alignment horizontal="left" vertical="center"/>
    </xf>
    <xf numFmtId="0" fontId="11" fillId="0" borderId="58" xfId="0" applyFont="1" applyFill="1" applyBorder="1" applyAlignment="1">
      <alignment horizontal="left" vertical="center"/>
    </xf>
    <xf numFmtId="0" fontId="11" fillId="4" borderId="31" xfId="0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1" fillId="4" borderId="26" xfId="0" applyFont="1" applyFill="1" applyBorder="1" applyAlignment="1">
      <alignment horizontal="left" vertical="center"/>
    </xf>
    <xf numFmtId="0" fontId="7" fillId="3" borderId="48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1" fillId="3" borderId="59" xfId="0" applyFont="1" applyFill="1" applyBorder="1" applyAlignment="1">
      <alignment horizontal="center" vertical="center"/>
    </xf>
    <xf numFmtId="0" fontId="1" fillId="3" borderId="60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left" vertical="center"/>
    </xf>
    <xf numFmtId="0" fontId="15" fillId="4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1" fillId="0" borderId="31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50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horizontal="center" vertical="center"/>
    </xf>
    <xf numFmtId="0" fontId="11" fillId="4" borderId="54" xfId="0" applyFont="1" applyFill="1" applyBorder="1" applyAlignment="1">
      <alignment horizontal="left" vertical="center"/>
    </xf>
    <xf numFmtId="0" fontId="11" fillId="4" borderId="55" xfId="0" applyFont="1" applyFill="1" applyBorder="1" applyAlignment="1">
      <alignment horizontal="left" vertical="center"/>
    </xf>
    <xf numFmtId="0" fontId="11" fillId="4" borderId="58" xfId="0" applyFont="1" applyFill="1" applyBorder="1" applyAlignment="1">
      <alignment horizontal="left" vertical="center"/>
    </xf>
    <xf numFmtId="0" fontId="11" fillId="0" borderId="49" xfId="0" applyFont="1" applyFill="1" applyBorder="1" applyAlignment="1">
      <alignment horizontal="left" vertical="center"/>
    </xf>
    <xf numFmtId="0" fontId="11" fillId="0" borderId="30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" fillId="3" borderId="57" xfId="0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left" vertical="center"/>
    </xf>
    <xf numFmtId="0" fontId="38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7" xfId="0" applyFill="1" applyBorder="1" applyAlignment="1">
      <alignment horizontal="center"/>
    </xf>
    <xf numFmtId="165" fontId="26" fillId="0" borderId="2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1C0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7.png"/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25400</xdr:rowOff>
    </xdr:from>
    <xdr:to>
      <xdr:col>1</xdr:col>
      <xdr:colOff>1587500</xdr:colOff>
      <xdr:row>3</xdr:row>
      <xdr:rowOff>211364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49E9A4E-0103-7849-8E47-677CB2978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25400"/>
          <a:ext cx="1206500" cy="947964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</xdr:colOff>
      <xdr:row>0</xdr:row>
      <xdr:rowOff>0</xdr:rowOff>
    </xdr:from>
    <xdr:to>
      <xdr:col>29</xdr:col>
      <xdr:colOff>12700</xdr:colOff>
      <xdr:row>4</xdr:row>
      <xdr:rowOff>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5981312-0179-A841-8F32-28D3725F3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00" y="0"/>
          <a:ext cx="1866900" cy="1016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25400</xdr:colOff>
      <xdr:row>4</xdr:row>
      <xdr:rowOff>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476D3E4-59BD-494F-854B-3E323F8D9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923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444500</xdr:colOff>
      <xdr:row>0</xdr:row>
      <xdr:rowOff>38100</xdr:rowOff>
    </xdr:from>
    <xdr:to>
      <xdr:col>1</xdr:col>
      <xdr:colOff>1612900</xdr:colOff>
      <xdr:row>3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C067987-D045-0644-A135-3795E5166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0" y="38100"/>
          <a:ext cx="1168400" cy="914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571500</xdr:colOff>
      <xdr:row>0</xdr:row>
      <xdr:rowOff>12700</xdr:rowOff>
    </xdr:from>
    <xdr:to>
      <xdr:col>29</xdr:col>
      <xdr:colOff>0</xdr:colOff>
      <xdr:row>4</xdr:row>
      <xdr:rowOff>12700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6305BC0-7F34-F04F-B69C-28C951133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9100" y="12700"/>
          <a:ext cx="18923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0</xdr:row>
      <xdr:rowOff>50800</xdr:rowOff>
    </xdr:from>
    <xdr:to>
      <xdr:col>1</xdr:col>
      <xdr:colOff>1790700</xdr:colOff>
      <xdr:row>3</xdr:row>
      <xdr:rowOff>230598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A1913DD-128A-E846-A36D-0C5A5CA66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50800"/>
          <a:ext cx="1524000" cy="94179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25400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A7C234C-6031-9342-A226-3693A316E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923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203200</xdr:colOff>
      <xdr:row>0</xdr:row>
      <xdr:rowOff>88900</xdr:rowOff>
    </xdr:from>
    <xdr:to>
      <xdr:col>1</xdr:col>
      <xdr:colOff>1828800</xdr:colOff>
      <xdr:row>3</xdr:row>
      <xdr:rowOff>130566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6C16758-107D-9F47-AC94-B72C2124B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900" y="88900"/>
          <a:ext cx="1625600" cy="80366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37335B5-C6B8-024A-8489-33D35950D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419100</xdr:colOff>
      <xdr:row>0</xdr:row>
      <xdr:rowOff>101600</xdr:rowOff>
    </xdr:from>
    <xdr:to>
      <xdr:col>2</xdr:col>
      <xdr:colOff>128588</xdr:colOff>
      <xdr:row>3</xdr:row>
      <xdr:rowOff>165100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77BECC0-7A89-CD45-A7AF-C8B0F9811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1600"/>
          <a:ext cx="1754188" cy="8255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0</xdr:colOff>
      <xdr:row>4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3D0F393-F662-E549-8EF3-26B7FFBC9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0</xdr:row>
      <xdr:rowOff>50800</xdr:rowOff>
    </xdr:from>
    <xdr:to>
      <xdr:col>1</xdr:col>
      <xdr:colOff>1594208</xdr:colOff>
      <xdr:row>3</xdr:row>
      <xdr:rowOff>215900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B4C7D32-ED3E-9042-A37C-F79D96177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50800"/>
          <a:ext cx="1137008" cy="9271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0B06D66-B9FB-F44B-A645-8C79AED04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393700</xdr:colOff>
      <xdr:row>0</xdr:row>
      <xdr:rowOff>38100</xdr:rowOff>
    </xdr:from>
    <xdr:to>
      <xdr:col>1</xdr:col>
      <xdr:colOff>1676400</xdr:colOff>
      <xdr:row>3</xdr:row>
      <xdr:rowOff>228600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8C26909-A137-F541-8D63-57CE92C96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38100"/>
          <a:ext cx="1282700" cy="9525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0</xdr:colOff>
      <xdr:row>4</xdr:row>
      <xdr:rowOff>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8E5E567-5BA0-C744-84B3-3C76E2B51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0</xdr:row>
      <xdr:rowOff>0</xdr:rowOff>
    </xdr:from>
    <xdr:to>
      <xdr:col>1</xdr:col>
      <xdr:colOff>1612900</xdr:colOff>
      <xdr:row>3</xdr:row>
      <xdr:rowOff>213360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3628A4A-2D67-074E-8D86-35F18F625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0"/>
          <a:ext cx="1155700" cy="97536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F22493A-1ADD-3348-8A4C-0D3CAE1B1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546100</xdr:colOff>
      <xdr:row>0</xdr:row>
      <xdr:rowOff>25400</xdr:rowOff>
    </xdr:from>
    <xdr:to>
      <xdr:col>1</xdr:col>
      <xdr:colOff>1524000</xdr:colOff>
      <xdr:row>3</xdr:row>
      <xdr:rowOff>211210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2406480-159C-784F-BFB2-71ED0BDF9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800" y="25400"/>
          <a:ext cx="977900" cy="94781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7CB1D06-BE42-C348-852F-4248CABFB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292100</xdr:colOff>
      <xdr:row>0</xdr:row>
      <xdr:rowOff>114300</xdr:rowOff>
    </xdr:from>
    <xdr:to>
      <xdr:col>1</xdr:col>
      <xdr:colOff>1781908</xdr:colOff>
      <xdr:row>3</xdr:row>
      <xdr:rowOff>127000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C9F88C9-C856-344E-9FFB-DBE01BE94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800" y="114300"/>
          <a:ext cx="1489808" cy="7747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0</xdr:row>
      <xdr:rowOff>0</xdr:rowOff>
    </xdr:from>
    <xdr:to>
      <xdr:col>29</xdr:col>
      <xdr:colOff>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00E2659-04EE-0B41-B814-329873B6F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45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330200</xdr:colOff>
      <xdr:row>0</xdr:row>
      <xdr:rowOff>50800</xdr:rowOff>
    </xdr:from>
    <xdr:to>
      <xdr:col>1</xdr:col>
      <xdr:colOff>1701800</xdr:colOff>
      <xdr:row>3</xdr:row>
      <xdr:rowOff>206022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EC1DA29-EA0D-8D44-AD5B-02B78FBC3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900" y="50800"/>
          <a:ext cx="1371600" cy="9172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12700</xdr:colOff>
      <xdr:row>0</xdr:row>
      <xdr:rowOff>0</xdr:rowOff>
    </xdr:from>
    <xdr:to>
      <xdr:col>29</xdr:col>
      <xdr:colOff>12700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37A7688-8DFD-F841-AFFF-0BEAAA940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972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0</xdr:row>
      <xdr:rowOff>38100</xdr:rowOff>
    </xdr:from>
    <xdr:to>
      <xdr:col>1</xdr:col>
      <xdr:colOff>1663700</xdr:colOff>
      <xdr:row>3</xdr:row>
      <xdr:rowOff>205628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42B61A2-C5C1-514D-BC0A-FB063614E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8100"/>
          <a:ext cx="1320800" cy="92952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12700</xdr:colOff>
      <xdr:row>0</xdr:row>
      <xdr:rowOff>0</xdr:rowOff>
    </xdr:from>
    <xdr:to>
      <xdr:col>29</xdr:col>
      <xdr:colOff>12700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41A91D6-7AD6-F545-92D3-03F1476D8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972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292100</xdr:colOff>
      <xdr:row>0</xdr:row>
      <xdr:rowOff>38100</xdr:rowOff>
    </xdr:from>
    <xdr:to>
      <xdr:col>1</xdr:col>
      <xdr:colOff>1701800</xdr:colOff>
      <xdr:row>3</xdr:row>
      <xdr:rowOff>228600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8D7F0C1-935C-744A-B1AC-89980DAE8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800" y="38100"/>
          <a:ext cx="1409700" cy="9525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12700</xdr:colOff>
      <xdr:row>0</xdr:row>
      <xdr:rowOff>0</xdr:rowOff>
    </xdr:from>
    <xdr:to>
      <xdr:col>29</xdr:col>
      <xdr:colOff>12700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3D228FF-74DF-8E49-BDCA-9BFC8187D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972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0</xdr:row>
      <xdr:rowOff>50800</xdr:rowOff>
    </xdr:from>
    <xdr:to>
      <xdr:col>1</xdr:col>
      <xdr:colOff>1562100</xdr:colOff>
      <xdr:row>3</xdr:row>
      <xdr:rowOff>201852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2FD4CAC-3235-644F-8A53-79D122D48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300" y="50800"/>
          <a:ext cx="1079500" cy="91305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12700</xdr:colOff>
      <xdr:row>0</xdr:row>
      <xdr:rowOff>0</xdr:rowOff>
    </xdr:from>
    <xdr:to>
      <xdr:col>29</xdr:col>
      <xdr:colOff>12700</xdr:colOff>
      <xdr:row>4</xdr:row>
      <xdr:rowOff>12700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2214D73-7D4A-6A4D-A1D1-FFB8DEF73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97200" y="0"/>
          <a:ext cx="1866900" cy="1028700"/>
        </a:xfrm>
        <a:prstGeom prst="rect">
          <a:avLst/>
        </a:prstGeom>
      </xdr:spPr>
    </xdr:pic>
    <xdr:clientData/>
  </xdr:twoCellAnchor>
  <xdr:twoCellAnchor editAs="oneCell">
    <xdr:from>
      <xdr:col>1</xdr:col>
      <xdr:colOff>406400</xdr:colOff>
      <xdr:row>0</xdr:row>
      <xdr:rowOff>0</xdr:rowOff>
    </xdr:from>
    <xdr:to>
      <xdr:col>1</xdr:col>
      <xdr:colOff>1638300</xdr:colOff>
      <xdr:row>3</xdr:row>
      <xdr:rowOff>205382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0319B1A-8271-1E43-A807-F6F4FEB2A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100" y="0"/>
          <a:ext cx="1231900" cy="96738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12700</xdr:colOff>
      <xdr:row>0</xdr:row>
      <xdr:rowOff>0</xdr:rowOff>
    </xdr:from>
    <xdr:to>
      <xdr:col>29</xdr:col>
      <xdr:colOff>12700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042081C-DF03-CC40-B5C7-7B0155FC3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972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0</xdr:row>
      <xdr:rowOff>38100</xdr:rowOff>
    </xdr:from>
    <xdr:to>
      <xdr:col>1</xdr:col>
      <xdr:colOff>1587500</xdr:colOff>
      <xdr:row>3</xdr:row>
      <xdr:rowOff>241300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C43B8A-2C7A-C74E-90DE-3D6E29A7D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300" y="38100"/>
          <a:ext cx="1104900" cy="9652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12700</xdr:colOff>
      <xdr:row>0</xdr:row>
      <xdr:rowOff>0</xdr:rowOff>
    </xdr:from>
    <xdr:to>
      <xdr:col>29</xdr:col>
      <xdr:colOff>12700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E475E7E-E8D8-BF4A-B983-7A3561B44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972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368300</xdr:colOff>
      <xdr:row>0</xdr:row>
      <xdr:rowOff>0</xdr:rowOff>
    </xdr:from>
    <xdr:to>
      <xdr:col>1</xdr:col>
      <xdr:colOff>1638300</xdr:colOff>
      <xdr:row>3</xdr:row>
      <xdr:rowOff>212548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BECE6F5-0EC2-5B45-BAC4-77551DF3E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0" y="0"/>
          <a:ext cx="1270000" cy="97454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25400</xdr:colOff>
      <xdr:row>0</xdr:row>
      <xdr:rowOff>0</xdr:rowOff>
    </xdr:from>
    <xdr:to>
      <xdr:col>29</xdr:col>
      <xdr:colOff>25400</xdr:colOff>
      <xdr:row>4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F5C97EA-D31C-7043-829E-63DB16A90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09900" y="0"/>
          <a:ext cx="1866900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241300</xdr:colOff>
      <xdr:row>0</xdr:row>
      <xdr:rowOff>76200</xdr:rowOff>
    </xdr:from>
    <xdr:to>
      <xdr:col>1</xdr:col>
      <xdr:colOff>1801114</xdr:colOff>
      <xdr:row>3</xdr:row>
      <xdr:rowOff>190500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A07C3E2-D2D1-7D49-9A74-16060059A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0" y="76200"/>
          <a:ext cx="1559814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Anthony-Perez/179321" TargetMode="External"/><Relationship Id="rId13" Type="http://schemas.openxmlformats.org/officeDocument/2006/relationships/hyperlink" Target="https://basketball.latinbasket.com/player/Carlos-Fulda/506651" TargetMode="External"/><Relationship Id="rId18" Type="http://schemas.openxmlformats.org/officeDocument/2006/relationships/hyperlink" Target="https://basketball.latinbasket.com/player/Jesus-Lopez/658873" TargetMode="External"/><Relationship Id="rId3" Type="http://schemas.openxmlformats.org/officeDocument/2006/relationships/hyperlink" Target="https://basketball.latinbasket.com/player/Michael-Carrera/179666" TargetMode="External"/><Relationship Id="rId21" Type="http://schemas.openxmlformats.org/officeDocument/2006/relationships/hyperlink" Target="https://basketball.latinbasket.com/player/Luis-Bethelmy/63532" TargetMode="External"/><Relationship Id="rId7" Type="http://schemas.openxmlformats.org/officeDocument/2006/relationships/hyperlink" Target="https://basketball.latinbasket.com/player/Paul-Jackson/335098" TargetMode="External"/><Relationship Id="rId12" Type="http://schemas.openxmlformats.org/officeDocument/2006/relationships/hyperlink" Target="https://basketball.latinbasket.com/player/Legend-Robertin/243102" TargetMode="External"/><Relationship Id="rId17" Type="http://schemas.openxmlformats.org/officeDocument/2006/relationships/hyperlink" Target="https://basketball.latinbasket.com/player/Jezreel-De-Jesus/326703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basketball.latinbasket.com/player/Charles-Garcia/189436" TargetMode="External"/><Relationship Id="rId16" Type="http://schemas.openxmlformats.org/officeDocument/2006/relationships/hyperlink" Target="https://basketball.latinbasket.com/player/Luis-Duarte/449356" TargetMode="External"/><Relationship Id="rId20" Type="http://schemas.openxmlformats.org/officeDocument/2006/relationships/hyperlink" Target="https://basketball.usbasket.com/player/Javan-Johnson/431950" TargetMode="External"/><Relationship Id="rId1" Type="http://schemas.openxmlformats.org/officeDocument/2006/relationships/hyperlink" Target="https://basketball.latinbasket.com/player/Gregory-Vargas/63522" TargetMode="External"/><Relationship Id="rId6" Type="http://schemas.openxmlformats.org/officeDocument/2006/relationships/hyperlink" Target="https://basketball.latinbasket.com/player/Adonys-Henriquez/336326" TargetMode="External"/><Relationship Id="rId11" Type="http://schemas.openxmlformats.org/officeDocument/2006/relationships/hyperlink" Target="https://basketball.latinbasket.com/player/Windi-Graterol/100914" TargetMode="External"/><Relationship Id="rId24" Type="http://schemas.openxmlformats.org/officeDocument/2006/relationships/hyperlink" Target="https://basketball.latinbasket.com/player/Junior-Flores/370457" TargetMode="External"/><Relationship Id="rId5" Type="http://schemas.openxmlformats.org/officeDocument/2006/relationships/hyperlink" Target="https://basketball.latinbasket.com/player/Jose-Materan/302174" TargetMode="External"/><Relationship Id="rId15" Type="http://schemas.openxmlformats.org/officeDocument/2006/relationships/hyperlink" Target="https://basketball.latinbasket.com/player/Raymond-Rada/447865" TargetMode="External"/><Relationship Id="rId23" Type="http://schemas.openxmlformats.org/officeDocument/2006/relationships/hyperlink" Target="https://basketball.latinbasket.com/player/Hector-Ruiz/659057" TargetMode="External"/><Relationship Id="rId10" Type="http://schemas.openxmlformats.org/officeDocument/2006/relationships/hyperlink" Target="https://basketball.latinbasket.com/player/Skyler-Hogan/380744" TargetMode="External"/><Relationship Id="rId19" Type="http://schemas.openxmlformats.org/officeDocument/2006/relationships/hyperlink" Target="https://basketball.latinbasket.com/player/Miguel-Lunar/535792" TargetMode="External"/><Relationship Id="rId4" Type="http://schemas.openxmlformats.org/officeDocument/2006/relationships/hyperlink" Target="https://basketball.latinbasket.com/player/Jhon-Romero/76144" TargetMode="External"/><Relationship Id="rId9" Type="http://schemas.openxmlformats.org/officeDocument/2006/relationships/hyperlink" Target="https://basketball.latinbasket.com/player/Malik-Dime/318490" TargetMode="External"/><Relationship Id="rId14" Type="http://schemas.openxmlformats.org/officeDocument/2006/relationships/hyperlink" Target="https://basketball.latinbasket.com/player/Durrell-Summers/135245" TargetMode="External"/><Relationship Id="rId22" Type="http://schemas.openxmlformats.org/officeDocument/2006/relationships/hyperlink" Target="https://basketball.latinbasket.com/player/Ruben-Gonzalez/506660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Jose-Ascanio/300060" TargetMode="External"/><Relationship Id="rId13" Type="http://schemas.openxmlformats.org/officeDocument/2006/relationships/hyperlink" Target="https://basketball.latinbasket.com/player/Brandon-Walters/327295" TargetMode="External"/><Relationship Id="rId18" Type="http://schemas.openxmlformats.org/officeDocument/2006/relationships/hyperlink" Target="https://basketball.latinbasket.com/player/Valentine-Garcia/535886" TargetMode="External"/><Relationship Id="rId3" Type="http://schemas.openxmlformats.org/officeDocument/2006/relationships/hyperlink" Target="https://basketball.latinbasket.com/player/Alphonso-Anderson/403033" TargetMode="External"/><Relationship Id="rId21" Type="http://schemas.openxmlformats.org/officeDocument/2006/relationships/drawing" Target="../drawings/drawing2.xml"/><Relationship Id="rId7" Type="http://schemas.openxmlformats.org/officeDocument/2006/relationships/hyperlink" Target="https://basketball.latinbasket.com/player/Jose-Sojo/300057" TargetMode="External"/><Relationship Id="rId12" Type="http://schemas.openxmlformats.org/officeDocument/2006/relationships/hyperlink" Target="https://basketball.latinbasket.com/player/Donald-Sims/135508" TargetMode="External"/><Relationship Id="rId17" Type="http://schemas.openxmlformats.org/officeDocument/2006/relationships/hyperlink" Target="https://basketball.latinbasket.com/player/Agustin-Brocal/324419" TargetMode="External"/><Relationship Id="rId2" Type="http://schemas.openxmlformats.org/officeDocument/2006/relationships/hyperlink" Target="https://basketball.latinbasket.com/player/Gendry-Correa/447864" TargetMode="External"/><Relationship Id="rId16" Type="http://schemas.openxmlformats.org/officeDocument/2006/relationships/hyperlink" Target="https://basketball.latinbasket.com/player/Matthew-Butler/300368" TargetMode="External"/><Relationship Id="rId20" Type="http://schemas.openxmlformats.org/officeDocument/2006/relationships/hyperlink" Target="https://basketball.latinbasket.com/player/Ali-Mata/506674" TargetMode="External"/><Relationship Id="rId1" Type="http://schemas.openxmlformats.org/officeDocument/2006/relationships/hyperlink" Target="https://basketball.latinbasket.com/player/Edgar-Martinez/434185" TargetMode="External"/><Relationship Id="rId6" Type="http://schemas.openxmlformats.org/officeDocument/2006/relationships/hyperlink" Target="https://basketball.latinbasket.com/player/Pedro-Chourio/243045" TargetMode="External"/><Relationship Id="rId11" Type="http://schemas.openxmlformats.org/officeDocument/2006/relationships/hyperlink" Target="https://basketball.latinbasket.com/player/Jesus-Martinez/242725" TargetMode="External"/><Relationship Id="rId5" Type="http://schemas.openxmlformats.org/officeDocument/2006/relationships/hyperlink" Target="https://basketball.latinbasket.com/player/Gary-McGhee/136030" TargetMode="External"/><Relationship Id="rId15" Type="http://schemas.openxmlformats.org/officeDocument/2006/relationships/hyperlink" Target="https://basketball.latinbasket.com/player/Yeferson-Guerra/602427" TargetMode="External"/><Relationship Id="rId10" Type="http://schemas.openxmlformats.org/officeDocument/2006/relationships/hyperlink" Target="https://basketball.latinbasket.com/player/Facundo-Corvalan/323985" TargetMode="External"/><Relationship Id="rId19" Type="http://schemas.openxmlformats.org/officeDocument/2006/relationships/hyperlink" Target="https://basketball.latinbasket.com/player/Ezequiel-Garcia/698731" TargetMode="External"/><Relationship Id="rId4" Type="http://schemas.openxmlformats.org/officeDocument/2006/relationships/hyperlink" Target="https://basketball.latinbasket.com/player/Tulio-Cobos/63533" TargetMode="External"/><Relationship Id="rId9" Type="http://schemas.openxmlformats.org/officeDocument/2006/relationships/hyperlink" Target="https://basketball.latinbasket.com/player/Francisco-Centeno/65106" TargetMode="External"/><Relationship Id="rId14" Type="http://schemas.openxmlformats.org/officeDocument/2006/relationships/hyperlink" Target="https://basketball.latinbasket.com/player/Santiago-Vidal/73651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Franklin-Hassell/115874" TargetMode="External"/><Relationship Id="rId13" Type="http://schemas.openxmlformats.org/officeDocument/2006/relationships/hyperlink" Target="https://basketball.latinbasket.com/player/Tu-Holloway/162790" TargetMode="External"/><Relationship Id="rId18" Type="http://schemas.openxmlformats.org/officeDocument/2006/relationships/hyperlink" Target="https://basketball.latinbasket.com/player/Luis-Almanza/204149" TargetMode="External"/><Relationship Id="rId26" Type="http://schemas.openxmlformats.org/officeDocument/2006/relationships/hyperlink" Target="https://basketball.latinbasket.com/player/Vance-Johnson/393455" TargetMode="External"/><Relationship Id="rId3" Type="http://schemas.openxmlformats.org/officeDocument/2006/relationships/hyperlink" Target="https://basketball.latinbasket.com/player/Anyelo-Cisneros/517667" TargetMode="External"/><Relationship Id="rId21" Type="http://schemas.openxmlformats.org/officeDocument/2006/relationships/hyperlink" Target="https://basketball.latinbasket.com/player/Carlos-Lopez/370475" TargetMode="External"/><Relationship Id="rId7" Type="http://schemas.openxmlformats.org/officeDocument/2006/relationships/hyperlink" Target="https://basketball.latinbasket.com/player/Juan-Guerrero/333972" TargetMode="External"/><Relationship Id="rId12" Type="http://schemas.openxmlformats.org/officeDocument/2006/relationships/hyperlink" Target="https://basketball.latinbasket.com/player/Edwin-Mijares/365190" TargetMode="External"/><Relationship Id="rId17" Type="http://schemas.openxmlformats.org/officeDocument/2006/relationships/hyperlink" Target="https://basketball.latinbasket.com/player/Glen-Rice-Jr/187848" TargetMode="External"/><Relationship Id="rId25" Type="http://schemas.openxmlformats.org/officeDocument/2006/relationships/hyperlink" Target="https://basketball.latinbasket.com/player/Tyler-Wilkerson/114822" TargetMode="External"/><Relationship Id="rId2" Type="http://schemas.openxmlformats.org/officeDocument/2006/relationships/hyperlink" Target="https://basketball.latinbasket.com/player/Ernesto-Hernandez/371659" TargetMode="External"/><Relationship Id="rId16" Type="http://schemas.openxmlformats.org/officeDocument/2006/relationships/hyperlink" Target="https://basketball.latinbasket.com/player/Lenin-Lopez/175135" TargetMode="External"/><Relationship Id="rId20" Type="http://schemas.openxmlformats.org/officeDocument/2006/relationships/hyperlink" Target="https://basketball.latinbasket.com/player/Leunan-Diaz/300048" TargetMode="External"/><Relationship Id="rId29" Type="http://schemas.openxmlformats.org/officeDocument/2006/relationships/hyperlink" Target="https://basketball.latinbasket.com/player/Miguel-Bolivar/362571" TargetMode="External"/><Relationship Id="rId1" Type="http://schemas.openxmlformats.org/officeDocument/2006/relationships/hyperlink" Target="https://basketball.latinbasket.com/player/Luis-Montero/327079" TargetMode="External"/><Relationship Id="rId6" Type="http://schemas.openxmlformats.org/officeDocument/2006/relationships/hyperlink" Target="https://basketball.latinbasket.com/player/Luis-Betancourt/440857" TargetMode="External"/><Relationship Id="rId11" Type="http://schemas.openxmlformats.org/officeDocument/2006/relationships/hyperlink" Target="https://basketball.latinbasket.com/player/Eduardo-Diaz/280408" TargetMode="External"/><Relationship Id="rId24" Type="http://schemas.openxmlformats.org/officeDocument/2006/relationships/hyperlink" Target="https://basketball.latinbasket.com/player/Keiver-Marcano/658875" TargetMode="External"/><Relationship Id="rId5" Type="http://schemas.openxmlformats.org/officeDocument/2006/relationships/hyperlink" Target="https://basketball.latinbasket.com/player/Omar-Silverio/474339" TargetMode="External"/><Relationship Id="rId15" Type="http://schemas.openxmlformats.org/officeDocument/2006/relationships/hyperlink" Target="https://basketball.latinbasket.com/player/Dylan-Smith/367518" TargetMode="External"/><Relationship Id="rId23" Type="http://schemas.openxmlformats.org/officeDocument/2006/relationships/hyperlink" Target="https://basketball.latinbasket.com/player/Anthony-Moe/277002" TargetMode="External"/><Relationship Id="rId28" Type="http://schemas.openxmlformats.org/officeDocument/2006/relationships/hyperlink" Target="https://basketball.latinbasket.com/player/Eric-Thompson/336001" TargetMode="External"/><Relationship Id="rId10" Type="http://schemas.openxmlformats.org/officeDocument/2006/relationships/hyperlink" Target="https://basketball.latinbasket.com/player/Jhonder-Gomez/659059" TargetMode="External"/><Relationship Id="rId19" Type="http://schemas.openxmlformats.org/officeDocument/2006/relationships/hyperlink" Target="https://basketball.latinbasket.com/player/Jordan-Hamilton/129282" TargetMode="External"/><Relationship Id="rId31" Type="http://schemas.openxmlformats.org/officeDocument/2006/relationships/drawing" Target="../drawings/drawing3.xml"/><Relationship Id="rId4" Type="http://schemas.openxmlformats.org/officeDocument/2006/relationships/hyperlink" Target="https://basketball.latinbasket.com/player/Franger-Pirela/581241" TargetMode="External"/><Relationship Id="rId9" Type="http://schemas.openxmlformats.org/officeDocument/2006/relationships/hyperlink" Target="https://basketball.latinbasket.com/player/Thomas-Cooper/274804" TargetMode="External"/><Relationship Id="rId14" Type="http://schemas.openxmlformats.org/officeDocument/2006/relationships/hyperlink" Target="https://basketball.latinbasket.com/player/Jordy-Aponte/659056" TargetMode="External"/><Relationship Id="rId22" Type="http://schemas.openxmlformats.org/officeDocument/2006/relationships/hyperlink" Target="https://basketball.latinbasket.com/player/Jose-Acosta/157586" TargetMode="External"/><Relationship Id="rId27" Type="http://schemas.openxmlformats.org/officeDocument/2006/relationships/hyperlink" Target="https://basketball.latinbasket.com/player/Emiro-Hernandez/280202" TargetMode="External"/><Relationship Id="rId30" Type="http://schemas.openxmlformats.org/officeDocument/2006/relationships/hyperlink" Target="https://basketball.latinbasket.com/player/Junior-Martinez/179323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Jeremiah-Wilson/197852" TargetMode="External"/><Relationship Id="rId13" Type="http://schemas.openxmlformats.org/officeDocument/2006/relationships/hyperlink" Target="https://basketball.latinbasket.com/player/Jose-Vargas/32239" TargetMode="External"/><Relationship Id="rId18" Type="http://schemas.openxmlformats.org/officeDocument/2006/relationships/hyperlink" Target="https://basketball.latinbasket.com/player/Yohanner-Sifontes/335228" TargetMode="External"/><Relationship Id="rId26" Type="http://schemas.openxmlformats.org/officeDocument/2006/relationships/drawing" Target="../drawings/drawing4.xml"/><Relationship Id="rId3" Type="http://schemas.openxmlformats.org/officeDocument/2006/relationships/hyperlink" Target="https://basketball.latinbasket.com/player/Nestor-Colmenares/67005" TargetMode="External"/><Relationship Id="rId21" Type="http://schemas.openxmlformats.org/officeDocument/2006/relationships/hyperlink" Target="https://basketball.latinbasket.com/player/Dwayne-Davis/221687" TargetMode="External"/><Relationship Id="rId7" Type="http://schemas.openxmlformats.org/officeDocument/2006/relationships/hyperlink" Target="https://basketball.latinbasket.com/player/Tyree-Crump/402214" TargetMode="External"/><Relationship Id="rId12" Type="http://schemas.openxmlformats.org/officeDocument/2006/relationships/hyperlink" Target="https://basketball.latinbasket.com/player/Kamari-Murphy/266242" TargetMode="External"/><Relationship Id="rId17" Type="http://schemas.openxmlformats.org/officeDocument/2006/relationships/hyperlink" Target="https://basketball.latinbasket.com/player/Heldrin-Guillent/447858" TargetMode="External"/><Relationship Id="rId25" Type="http://schemas.openxmlformats.org/officeDocument/2006/relationships/hyperlink" Target="https://basketball.latinbasket.com/player/Victor-Castillo/743632" TargetMode="External"/><Relationship Id="rId2" Type="http://schemas.openxmlformats.org/officeDocument/2006/relationships/hyperlink" Target="https://basketball.latinbasket.com/player/Donta-Smith/66430" TargetMode="External"/><Relationship Id="rId16" Type="http://schemas.openxmlformats.org/officeDocument/2006/relationships/hyperlink" Target="https://basketball.latinbasket.com/player/Edson-Tovar/659073" TargetMode="External"/><Relationship Id="rId20" Type="http://schemas.openxmlformats.org/officeDocument/2006/relationships/hyperlink" Target="https://basketball.latinbasket.com/player/Victor-Alvarez/538363" TargetMode="External"/><Relationship Id="rId1" Type="http://schemas.openxmlformats.org/officeDocument/2006/relationships/hyperlink" Target="https://basketball.latinbasket.com/player/Christian-James/370782" TargetMode="External"/><Relationship Id="rId6" Type="http://schemas.openxmlformats.org/officeDocument/2006/relationships/hyperlink" Target="https://basketball.latinbasket.com/player/Fernando-Fuenmayor/443887" TargetMode="External"/><Relationship Id="rId11" Type="http://schemas.openxmlformats.org/officeDocument/2006/relationships/hyperlink" Target="https://basketball.latinbasket.com/player/Dee-Bost/163504" TargetMode="External"/><Relationship Id="rId24" Type="http://schemas.openxmlformats.org/officeDocument/2006/relationships/hyperlink" Target="https://basketball.latinbasket.com/player/Gabriel-Miguel/742506" TargetMode="External"/><Relationship Id="rId5" Type="http://schemas.openxmlformats.org/officeDocument/2006/relationships/hyperlink" Target="https://basketball.latinbasket.com/player/Elvis-Baez/82706" TargetMode="External"/><Relationship Id="rId15" Type="http://schemas.openxmlformats.org/officeDocument/2006/relationships/hyperlink" Target="https://basketball.latinbasket.com/player/Shabazz-Muhammad/249427" TargetMode="External"/><Relationship Id="rId23" Type="http://schemas.openxmlformats.org/officeDocument/2006/relationships/hyperlink" Target="https://basketball.latinbasket.com/player/Enmanuel-Morles/650346" TargetMode="External"/><Relationship Id="rId10" Type="http://schemas.openxmlformats.org/officeDocument/2006/relationships/hyperlink" Target="https://basketball.latinbasket.com/player/Miguel-Ruiz/227607" TargetMode="External"/><Relationship Id="rId19" Type="http://schemas.openxmlformats.org/officeDocument/2006/relationships/hyperlink" Target="https://basketball.latinbasket.com/player/Leinfer-Montes/357810" TargetMode="External"/><Relationship Id="rId4" Type="http://schemas.openxmlformats.org/officeDocument/2006/relationships/hyperlink" Target="https://basketball.latinbasket.com/player/David-Cubillan/99303" TargetMode="External"/><Relationship Id="rId9" Type="http://schemas.openxmlformats.org/officeDocument/2006/relationships/hyperlink" Target="https://basketball.latinbasket.com/player/Jhornan-Zamora/77465" TargetMode="External"/><Relationship Id="rId14" Type="http://schemas.openxmlformats.org/officeDocument/2006/relationships/hyperlink" Target="https://basketball.latinbasket.com/player/Samardo-Samuels/79046" TargetMode="External"/><Relationship Id="rId22" Type="http://schemas.openxmlformats.org/officeDocument/2006/relationships/hyperlink" Target="https://basketball.latinbasket.com/player/Carlos-Milano/100996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Shamorie-Ponds/398601" TargetMode="External"/><Relationship Id="rId13" Type="http://schemas.openxmlformats.org/officeDocument/2006/relationships/hyperlink" Target="https://basketball.latinbasket.com/player/Joshua-Ibarra/336503" TargetMode="External"/><Relationship Id="rId18" Type="http://schemas.openxmlformats.org/officeDocument/2006/relationships/hyperlink" Target="https://basketball.latinbasket.com/player/Jackson-Zapata/59325" TargetMode="External"/><Relationship Id="rId26" Type="http://schemas.openxmlformats.org/officeDocument/2006/relationships/hyperlink" Target="https://basketball.latinbasket.com/player/Fernando-Requena/506667" TargetMode="External"/><Relationship Id="rId3" Type="http://schemas.openxmlformats.org/officeDocument/2006/relationships/hyperlink" Target="https://basketball.latinbasket.com/player/Osbel-Caraballo/417865" TargetMode="External"/><Relationship Id="rId21" Type="http://schemas.openxmlformats.org/officeDocument/2006/relationships/hyperlink" Target="https://basketball.latinbasket.com/player/Yochuar-Palacios/260638" TargetMode="External"/><Relationship Id="rId7" Type="http://schemas.openxmlformats.org/officeDocument/2006/relationships/hyperlink" Target="https://basketball.latinbasket.com/player/Luis-Julio/43677" TargetMode="External"/><Relationship Id="rId12" Type="http://schemas.openxmlformats.org/officeDocument/2006/relationships/hyperlink" Target="https://basketball.latinbasket.com/player/Landers-Nolley%20II/457210" TargetMode="External"/><Relationship Id="rId17" Type="http://schemas.openxmlformats.org/officeDocument/2006/relationships/hyperlink" Target="https://basketball.latinbasket.com/player/Luis-Carrillo/179667" TargetMode="External"/><Relationship Id="rId25" Type="http://schemas.openxmlformats.org/officeDocument/2006/relationships/hyperlink" Target="https://basketball.latinbasket.com/player/Daniel-Bastardo/630707" TargetMode="External"/><Relationship Id="rId2" Type="http://schemas.openxmlformats.org/officeDocument/2006/relationships/hyperlink" Target="https://basketball.latinbasket.com/player/Trayvon-Palmer/327449" TargetMode="External"/><Relationship Id="rId16" Type="http://schemas.openxmlformats.org/officeDocument/2006/relationships/hyperlink" Target="https://basketball.latinbasket.com/player/Tim-Bond/336352" TargetMode="External"/><Relationship Id="rId20" Type="http://schemas.openxmlformats.org/officeDocument/2006/relationships/hyperlink" Target="https://basketball.latinbasket.com/player/Richard-Amardi/227542" TargetMode="External"/><Relationship Id="rId1" Type="http://schemas.openxmlformats.org/officeDocument/2006/relationships/hyperlink" Target="https://basketball.latinbasket.com/player/Luis-Bethelmy/63532" TargetMode="External"/><Relationship Id="rId6" Type="http://schemas.openxmlformats.org/officeDocument/2006/relationships/hyperlink" Target="https://basketball.latinbasket.com/player/Edgaras-Zelionis/141931" TargetMode="External"/><Relationship Id="rId11" Type="http://schemas.openxmlformats.org/officeDocument/2006/relationships/hyperlink" Target="https://basketball.latinbasket.com/player/Kelvin-Pena/40592" TargetMode="External"/><Relationship Id="rId24" Type="http://schemas.openxmlformats.org/officeDocument/2006/relationships/hyperlink" Target="https://basketball.latinbasket.com/player/Luis%20A-Hurtado%20Jr/417859" TargetMode="External"/><Relationship Id="rId5" Type="http://schemas.openxmlformats.org/officeDocument/2006/relationships/hyperlink" Target="https://basketball.latinbasket.com/player/Carlos-Lemus/335229" TargetMode="External"/><Relationship Id="rId15" Type="http://schemas.openxmlformats.org/officeDocument/2006/relationships/hyperlink" Target="https://basketball.latinbasket.com/player/Romario-Roque/371694" TargetMode="External"/><Relationship Id="rId23" Type="http://schemas.openxmlformats.org/officeDocument/2006/relationships/hyperlink" Target="https://basketball.latinbasket.com/player/Julyan-Stone/136463" TargetMode="External"/><Relationship Id="rId28" Type="http://schemas.openxmlformats.org/officeDocument/2006/relationships/drawing" Target="../drawings/drawing5.xml"/><Relationship Id="rId10" Type="http://schemas.openxmlformats.org/officeDocument/2006/relationships/hyperlink" Target="https://basketball.latinbasket.com/player/Juan-Fontena/122020" TargetMode="External"/><Relationship Id="rId19" Type="http://schemas.openxmlformats.org/officeDocument/2006/relationships/hyperlink" Target="https://basketball.latinbasket.com/player/Doron-Lamb/198444" TargetMode="External"/><Relationship Id="rId4" Type="http://schemas.openxmlformats.org/officeDocument/2006/relationships/hyperlink" Target="https://basketball.latinbasket.com/player/Morris-Sierralta/109750" TargetMode="External"/><Relationship Id="rId9" Type="http://schemas.openxmlformats.org/officeDocument/2006/relationships/hyperlink" Target="https://basketball.latinbasket.com/player/Jamaal-Smith/105721" TargetMode="External"/><Relationship Id="rId14" Type="http://schemas.openxmlformats.org/officeDocument/2006/relationships/hyperlink" Target="https://basketball.latinbasket.com/player/Jordan-Glynn/189546" TargetMode="External"/><Relationship Id="rId22" Type="http://schemas.openxmlformats.org/officeDocument/2006/relationships/hyperlink" Target="https://basketball.latinbasket.com/player/Sebastian-Mignani/206542" TargetMode="External"/><Relationship Id="rId27" Type="http://schemas.openxmlformats.org/officeDocument/2006/relationships/hyperlink" Target="https://basketball.latinbasket.com/player/Luis-Gomez/535870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Thiago-Mathias/111919" TargetMode="External"/><Relationship Id="rId13" Type="http://schemas.openxmlformats.org/officeDocument/2006/relationships/hyperlink" Target="https://basketball.latinbasket.com/player/Anyeuri-Castillo/458636" TargetMode="External"/><Relationship Id="rId18" Type="http://schemas.openxmlformats.org/officeDocument/2006/relationships/hyperlink" Target="https://basketball.latinbasket.com/player/Byron-Wesley/233097" TargetMode="External"/><Relationship Id="rId26" Type="http://schemas.openxmlformats.org/officeDocument/2006/relationships/drawing" Target="../drawings/drawing6.xml"/><Relationship Id="rId3" Type="http://schemas.openxmlformats.org/officeDocument/2006/relationships/hyperlink" Target="https://basketball.latinbasket.com/player/Tim-Bond/336352" TargetMode="External"/><Relationship Id="rId21" Type="http://schemas.openxmlformats.org/officeDocument/2006/relationships/hyperlink" Target="https://basketball.latinbasket.com/player/Carlos-Mijares/650353" TargetMode="External"/><Relationship Id="rId7" Type="http://schemas.openxmlformats.org/officeDocument/2006/relationships/hyperlink" Target="https://basketball.latinbasket.com/player/Will-Daniels/61747" TargetMode="External"/><Relationship Id="rId12" Type="http://schemas.openxmlformats.org/officeDocument/2006/relationships/hyperlink" Target="https://basketball.latinbasket.com/player/Johendrys-Salazar/741600" TargetMode="External"/><Relationship Id="rId17" Type="http://schemas.openxmlformats.org/officeDocument/2006/relationships/hyperlink" Target="https://basketball.latinbasket.com/player/Pablo-Jordan/659072" TargetMode="External"/><Relationship Id="rId25" Type="http://schemas.openxmlformats.org/officeDocument/2006/relationships/hyperlink" Target="https://basketball.latinbasket.com/player/Carlos-Garcia/506676" TargetMode="External"/><Relationship Id="rId2" Type="http://schemas.openxmlformats.org/officeDocument/2006/relationships/hyperlink" Target="https://basketball.latinbasket.com/player/Elian-Centeno/535911" TargetMode="External"/><Relationship Id="rId16" Type="http://schemas.openxmlformats.org/officeDocument/2006/relationships/hyperlink" Target="https://basketball.latinbasket.com/player/Richarson-Acosta/659051" TargetMode="External"/><Relationship Id="rId20" Type="http://schemas.openxmlformats.org/officeDocument/2006/relationships/hyperlink" Target="https://basketball.latinbasket.com/player/Franyker-Marquez/518068" TargetMode="External"/><Relationship Id="rId1" Type="http://schemas.openxmlformats.org/officeDocument/2006/relationships/hyperlink" Target="https://basketball.latinbasket.com/player/Fausto-Pichardo/395460" TargetMode="External"/><Relationship Id="rId6" Type="http://schemas.openxmlformats.org/officeDocument/2006/relationships/hyperlink" Target="https://basketball.latinbasket.com/player/Jhoyfer-Diaz/63530" TargetMode="External"/><Relationship Id="rId11" Type="http://schemas.openxmlformats.org/officeDocument/2006/relationships/hyperlink" Target="https://basketball.latinbasket.com/player/Eliezer-Montano/340884" TargetMode="External"/><Relationship Id="rId24" Type="http://schemas.openxmlformats.org/officeDocument/2006/relationships/hyperlink" Target="https://basketball.latinbasket.com/player/Dylan-Perez/663056" TargetMode="External"/><Relationship Id="rId5" Type="http://schemas.openxmlformats.org/officeDocument/2006/relationships/hyperlink" Target="https://basketball.latinbasket.com/player/Steven-Tineo/535903" TargetMode="External"/><Relationship Id="rId15" Type="http://schemas.openxmlformats.org/officeDocument/2006/relationships/hyperlink" Target="https://basketball.latinbasket.com/player/Isaac-Gelves/443888" TargetMode="External"/><Relationship Id="rId23" Type="http://schemas.openxmlformats.org/officeDocument/2006/relationships/hyperlink" Target="https://basketball.latinbasket.com/player/Oluwasesan-Russell/426794" TargetMode="External"/><Relationship Id="rId10" Type="http://schemas.openxmlformats.org/officeDocument/2006/relationships/hyperlink" Target="https://basketball.latinbasket.com/player/LaQuinton-Ross/182818" TargetMode="External"/><Relationship Id="rId19" Type="http://schemas.openxmlformats.org/officeDocument/2006/relationships/hyperlink" Target="https://basketball.latinbasket.com/player/Cesar-Silva/63842" TargetMode="External"/><Relationship Id="rId4" Type="http://schemas.openxmlformats.org/officeDocument/2006/relationships/hyperlink" Target="https://basketball.latinbasket.com/player/Abrouse-Acosta/178253" TargetMode="External"/><Relationship Id="rId9" Type="http://schemas.openxmlformats.org/officeDocument/2006/relationships/hyperlink" Target="https://basketball.latinbasket.com/player/Jholbeth-Mendez/417350" TargetMode="External"/><Relationship Id="rId14" Type="http://schemas.openxmlformats.org/officeDocument/2006/relationships/hyperlink" Target="https://basketball.latinbasket.com/player/Neill-Ojeda/447901" TargetMode="External"/><Relationship Id="rId22" Type="http://schemas.openxmlformats.org/officeDocument/2006/relationships/hyperlink" Target="https://basketball.latinbasket.com/player/Alfredo-Lianza/341509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Javinger-Vargas/111028" TargetMode="External"/><Relationship Id="rId13" Type="http://schemas.openxmlformats.org/officeDocument/2006/relationships/hyperlink" Target="https://basketball.latinbasket.com/player/Amos-Acosta/335245" TargetMode="External"/><Relationship Id="rId18" Type="http://schemas.openxmlformats.org/officeDocument/2006/relationships/hyperlink" Target="https://basketball.latinbasket.com/player/Jose%C2%A0-Arias/741605" TargetMode="External"/><Relationship Id="rId3" Type="http://schemas.openxmlformats.org/officeDocument/2006/relationships/hyperlink" Target="https://basketball.latinbasket.com/player/Michael-Watkins/366810" TargetMode="External"/><Relationship Id="rId21" Type="http://schemas.openxmlformats.org/officeDocument/2006/relationships/hyperlink" Target="https://basketball.latinbasket.com/player/Michael-Rodriguez/330175" TargetMode="External"/><Relationship Id="rId7" Type="http://schemas.openxmlformats.org/officeDocument/2006/relationships/hyperlink" Target="https://basketball.latinbasket.com/player/Alexander-Morillo/172892" TargetMode="External"/><Relationship Id="rId12" Type="http://schemas.openxmlformats.org/officeDocument/2006/relationships/hyperlink" Target="https://basketball.latinbasket.com/player/Zack-Bryant/431005" TargetMode="External"/><Relationship Id="rId17" Type="http://schemas.openxmlformats.org/officeDocument/2006/relationships/hyperlink" Target="https://basketball.latinbasket.com/player/Derwin-Ramirez/66870" TargetMode="External"/><Relationship Id="rId2" Type="http://schemas.openxmlformats.org/officeDocument/2006/relationships/hyperlink" Target="https://basketball.latinbasket.com/player/Damian-Hollis/116678" TargetMode="External"/><Relationship Id="rId16" Type="http://schemas.openxmlformats.org/officeDocument/2006/relationships/hyperlink" Target="https://basketball.latinbasket.com/player/Cesar-Garcia/79465" TargetMode="External"/><Relationship Id="rId20" Type="http://schemas.openxmlformats.org/officeDocument/2006/relationships/hyperlink" Target="https://basketball.latinbasket.com/player/Jaelyn-Johnson-Coston/318668" TargetMode="External"/><Relationship Id="rId1" Type="http://schemas.openxmlformats.org/officeDocument/2006/relationships/hyperlink" Target="https://basketball.latinbasket.com/player/Juan-Suero/257494" TargetMode="External"/><Relationship Id="rId6" Type="http://schemas.openxmlformats.org/officeDocument/2006/relationships/hyperlink" Target="https://basketball.latinbasket.com/player/Aarom-Espinoza/300052" TargetMode="External"/><Relationship Id="rId11" Type="http://schemas.openxmlformats.org/officeDocument/2006/relationships/hyperlink" Target="https://basketball.latinbasket.com/player/Gilberto-Hernandez/108292" TargetMode="External"/><Relationship Id="rId5" Type="http://schemas.openxmlformats.org/officeDocument/2006/relationships/hyperlink" Target="https://basketball.latinbasket.com/player/Jesus-Ramos/474713" TargetMode="External"/><Relationship Id="rId15" Type="http://schemas.openxmlformats.org/officeDocument/2006/relationships/hyperlink" Target="https://basketball.latinbasket.com/player/Marquez-Letcher-Ellis/370426" TargetMode="External"/><Relationship Id="rId10" Type="http://schemas.openxmlformats.org/officeDocument/2006/relationships/hyperlink" Target="https://basketball.latinbasket.com/player/Gregori-Berroteran/650351" TargetMode="External"/><Relationship Id="rId19" Type="http://schemas.openxmlformats.org/officeDocument/2006/relationships/hyperlink" Target="https://basketball.latinbasket.com/player/Guillermo-Silva/506616" TargetMode="External"/><Relationship Id="rId4" Type="http://schemas.openxmlformats.org/officeDocument/2006/relationships/hyperlink" Target="https://basketball.latinbasket.com/player/Arian-Amundaray/417362" TargetMode="External"/><Relationship Id="rId9" Type="http://schemas.openxmlformats.org/officeDocument/2006/relationships/hyperlink" Target="https://basketball.latinbasket.com/player/Jhery-Matos/300963" TargetMode="External"/><Relationship Id="rId14" Type="http://schemas.openxmlformats.org/officeDocument/2006/relationships/hyperlink" Target="https://basketball.latinbasket.com/player/Emmitt-Williams/420667" TargetMode="External"/><Relationship Id="rId22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Kender-Urbina/659050" TargetMode="External"/><Relationship Id="rId13" Type="http://schemas.openxmlformats.org/officeDocument/2006/relationships/hyperlink" Target="https://basketball.latinbasket.com/player/Kenny-Hasbrouck/91793" TargetMode="External"/><Relationship Id="rId18" Type="http://schemas.openxmlformats.org/officeDocument/2006/relationships/hyperlink" Target="https://basketball.latinbasket.com/player/Jovanni-Diaz/229392" TargetMode="External"/><Relationship Id="rId3" Type="http://schemas.openxmlformats.org/officeDocument/2006/relationships/hyperlink" Target="https://basketball.latinbasket.com/player/Nelson-Palacios/326772" TargetMode="External"/><Relationship Id="rId7" Type="http://schemas.openxmlformats.org/officeDocument/2006/relationships/hyperlink" Target="https://basketball.latinbasket.com/player/Jose-Rodriguez/227249" TargetMode="External"/><Relationship Id="rId12" Type="http://schemas.openxmlformats.org/officeDocument/2006/relationships/hyperlink" Target="https://basketball.latinbasket.com/player/Luismal-Ferreiras/647580" TargetMode="External"/><Relationship Id="rId17" Type="http://schemas.openxmlformats.org/officeDocument/2006/relationships/hyperlink" Target="https://basketball.latinbasket.com/player/Eliezer-Montano/340884" TargetMode="External"/><Relationship Id="rId2" Type="http://schemas.openxmlformats.org/officeDocument/2006/relationships/hyperlink" Target="https://basketball.latinbasket.com/player/Will-Davis%20II/233254" TargetMode="External"/><Relationship Id="rId16" Type="http://schemas.openxmlformats.org/officeDocument/2006/relationships/hyperlink" Target="https://basketball.latinbasket.com/player/Gokul-Natesan/306929" TargetMode="External"/><Relationship Id="rId20" Type="http://schemas.openxmlformats.org/officeDocument/2006/relationships/drawing" Target="../drawings/drawing8.xml"/><Relationship Id="rId1" Type="http://schemas.openxmlformats.org/officeDocument/2006/relationships/hyperlink" Target="https://basketball.latinbasket.com/player/Luis-Carrillo/179667" TargetMode="External"/><Relationship Id="rId6" Type="http://schemas.openxmlformats.org/officeDocument/2006/relationships/hyperlink" Target="https://basketball.latinbasket.com/player/Leonardo-Palacios/242721" TargetMode="External"/><Relationship Id="rId11" Type="http://schemas.openxmlformats.org/officeDocument/2006/relationships/hyperlink" Target="https://basketball.latinbasket.com/player/Jaison-Valdez/391402" TargetMode="External"/><Relationship Id="rId5" Type="http://schemas.openxmlformats.org/officeDocument/2006/relationships/hyperlink" Target="https://basketball.latinbasket.com/player/Jassel-Perez/585446" TargetMode="External"/><Relationship Id="rId15" Type="http://schemas.openxmlformats.org/officeDocument/2006/relationships/hyperlink" Target="https://basketball.latinbasket.com/player/Perry-Jones-III/182811" TargetMode="External"/><Relationship Id="rId10" Type="http://schemas.openxmlformats.org/officeDocument/2006/relationships/hyperlink" Target="https://basketball.latinbasket.com/player/Humberto-Bompart/242722" TargetMode="External"/><Relationship Id="rId19" Type="http://schemas.openxmlformats.org/officeDocument/2006/relationships/hyperlink" Target="https://basketball.latinbasket.com/player/James-Reese-V/421446" TargetMode="External"/><Relationship Id="rId4" Type="http://schemas.openxmlformats.org/officeDocument/2006/relationships/hyperlink" Target="https://basketball.latinbasket.com/player/Yohanner-Sifontes/335228" TargetMode="External"/><Relationship Id="rId9" Type="http://schemas.openxmlformats.org/officeDocument/2006/relationships/hyperlink" Target="https://basketball.latinbasket.com/player/Jalen-Jones/234307" TargetMode="External"/><Relationship Id="rId14" Type="http://schemas.openxmlformats.org/officeDocument/2006/relationships/hyperlink" Target="https://basketball.latinbasket.com/player/DaQuan-Brooks/174965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Jordan-Williams/234010" TargetMode="External"/><Relationship Id="rId13" Type="http://schemas.openxmlformats.org/officeDocument/2006/relationships/hyperlink" Target="https://basketball.latinbasket.com/player/Heissler-Guillent/47546" TargetMode="External"/><Relationship Id="rId18" Type="http://schemas.openxmlformats.org/officeDocument/2006/relationships/hyperlink" Target="https://basketball.latinbasket.com/player/Luiyer-Navarro/741978" TargetMode="External"/><Relationship Id="rId3" Type="http://schemas.openxmlformats.org/officeDocument/2006/relationships/hyperlink" Target="https://basketball.latinbasket.com/player/Jhonatan-Araujo/300970" TargetMode="External"/><Relationship Id="rId7" Type="http://schemas.openxmlformats.org/officeDocument/2006/relationships/hyperlink" Target="https://basketball.latinbasket.com/player/Tyler-Wilkerson/114822" TargetMode="External"/><Relationship Id="rId12" Type="http://schemas.openxmlformats.org/officeDocument/2006/relationships/hyperlink" Target="https://basketball.latinbasket.com/player/Mayron-Martinez/602255" TargetMode="External"/><Relationship Id="rId17" Type="http://schemas.openxmlformats.org/officeDocument/2006/relationships/hyperlink" Target="https://basketball.latinbasket.com/player/Heldrin-Guillent/447858" TargetMode="External"/><Relationship Id="rId2" Type="http://schemas.openxmlformats.org/officeDocument/2006/relationships/hyperlink" Target="https://basketball.latinbasket.com/player/Raymond-Roca/506566" TargetMode="External"/><Relationship Id="rId16" Type="http://schemas.openxmlformats.org/officeDocument/2006/relationships/hyperlink" Target="https://basketball.latinbasket.com/player/Michael-Rudas/506564" TargetMode="External"/><Relationship Id="rId20" Type="http://schemas.openxmlformats.org/officeDocument/2006/relationships/drawing" Target="../drawings/drawing9.xml"/><Relationship Id="rId1" Type="http://schemas.openxmlformats.org/officeDocument/2006/relationships/hyperlink" Target="https://basketball.latinbasket.com/player/Luis-Duarte/449356" TargetMode="External"/><Relationship Id="rId6" Type="http://schemas.openxmlformats.org/officeDocument/2006/relationships/hyperlink" Target="https://basketball.latinbasket.com/player/Jesus-Centeno/50892" TargetMode="External"/><Relationship Id="rId11" Type="http://schemas.openxmlformats.org/officeDocument/2006/relationships/hyperlink" Target="https://basketball.latinbasket.com/player/Danny-Arias/300068" TargetMode="External"/><Relationship Id="rId5" Type="http://schemas.openxmlformats.org/officeDocument/2006/relationships/hyperlink" Target="https://basketball.latinbasket.com/player/Rashad-James/168058" TargetMode="External"/><Relationship Id="rId15" Type="http://schemas.openxmlformats.org/officeDocument/2006/relationships/hyperlink" Target="https://basketball.latinbasket.com/player/Durrell-Summers/135245" TargetMode="External"/><Relationship Id="rId10" Type="http://schemas.openxmlformats.org/officeDocument/2006/relationships/hyperlink" Target="https://basketball.latinbasket.com/player/Harold-Cazorla/204254" TargetMode="External"/><Relationship Id="rId19" Type="http://schemas.openxmlformats.org/officeDocument/2006/relationships/hyperlink" Target="https://basketball.latinbasket.com/player/Sebastian-Dager/594677" TargetMode="External"/><Relationship Id="rId4" Type="http://schemas.openxmlformats.org/officeDocument/2006/relationships/hyperlink" Target="https://basketball.latinbasket.com/player/Axiers-Sucre/44261" TargetMode="External"/><Relationship Id="rId9" Type="http://schemas.openxmlformats.org/officeDocument/2006/relationships/hyperlink" Target="https://basketball.latinbasket.com/player/Jaime-Finol/219876" TargetMode="External"/><Relationship Id="rId14" Type="http://schemas.openxmlformats.org/officeDocument/2006/relationships/hyperlink" Target="https://basketball.latinbasket.com/player/Eliomar-Gonzalez/535826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Montell-McRae/394188" TargetMode="External"/><Relationship Id="rId13" Type="http://schemas.openxmlformats.org/officeDocument/2006/relationships/hyperlink" Target="https://basketball.latinbasket.com/player/Zep-Jasper/421724" TargetMode="External"/><Relationship Id="rId18" Type="http://schemas.openxmlformats.org/officeDocument/2006/relationships/hyperlink" Target="https://basketball.latinbasket.com/player/Nicolas-De-los-Santos/66884" TargetMode="External"/><Relationship Id="rId3" Type="http://schemas.openxmlformats.org/officeDocument/2006/relationships/hyperlink" Target="https://basketball.latinbasket.com/player/Luis-Almanza/204149" TargetMode="External"/><Relationship Id="rId7" Type="http://schemas.openxmlformats.org/officeDocument/2006/relationships/hyperlink" Target="https://basketball.latinbasket.com/player/Andre-Nation/259769" TargetMode="External"/><Relationship Id="rId12" Type="http://schemas.openxmlformats.org/officeDocument/2006/relationships/hyperlink" Target="https://basketball.latinbasket.com/player/Maximillion-Bell/335231" TargetMode="External"/><Relationship Id="rId17" Type="http://schemas.openxmlformats.org/officeDocument/2006/relationships/hyperlink" Target="https://basketball.latinbasket.com/player/Luis-Hidalgo/535760" TargetMode="External"/><Relationship Id="rId2" Type="http://schemas.openxmlformats.org/officeDocument/2006/relationships/hyperlink" Target="https://basketball.latinbasket.com/player/Kelvin-Caraballo/183292" TargetMode="External"/><Relationship Id="rId16" Type="http://schemas.openxmlformats.org/officeDocument/2006/relationships/hyperlink" Target="https://basketball.latinbasket.com/player/Evert-Bernal/300047" TargetMode="External"/><Relationship Id="rId1" Type="http://schemas.openxmlformats.org/officeDocument/2006/relationships/hyperlink" Target="https://basketball.latinbasket.com/player/Emilio-Cappare/111032" TargetMode="External"/><Relationship Id="rId6" Type="http://schemas.openxmlformats.org/officeDocument/2006/relationships/hyperlink" Target="https://basketball.latinbasket.com/player/Jose-Gonzalez/535884" TargetMode="External"/><Relationship Id="rId11" Type="http://schemas.openxmlformats.org/officeDocument/2006/relationships/hyperlink" Target="https://basketball.latinbasket.com/player/Martin-Trelles/300158" TargetMode="External"/><Relationship Id="rId5" Type="http://schemas.openxmlformats.org/officeDocument/2006/relationships/hyperlink" Target="https://basketball.latinbasket.com/player/Enrique-Medina/649285" TargetMode="External"/><Relationship Id="rId15" Type="http://schemas.openxmlformats.org/officeDocument/2006/relationships/hyperlink" Target="https://basketball.latinbasket.com/player/Matthew-Butler/300368" TargetMode="External"/><Relationship Id="rId10" Type="http://schemas.openxmlformats.org/officeDocument/2006/relationships/hyperlink" Target="https://basketball.latinbasket.com/player/Florent-Thamba/386388" TargetMode="External"/><Relationship Id="rId19" Type="http://schemas.openxmlformats.org/officeDocument/2006/relationships/drawing" Target="../drawings/drawing10.xml"/><Relationship Id="rId4" Type="http://schemas.openxmlformats.org/officeDocument/2006/relationships/hyperlink" Target="https://basketball.latinbasket.com/player/Gregory-Curvelo/242723" TargetMode="External"/><Relationship Id="rId9" Type="http://schemas.openxmlformats.org/officeDocument/2006/relationships/hyperlink" Target="https://basketball.latinbasket.com/player/Brayan-Gonzalez/648439" TargetMode="External"/><Relationship Id="rId14" Type="http://schemas.openxmlformats.org/officeDocument/2006/relationships/hyperlink" Target="https://basketball.latinbasket.com/player/Maodo-Nguirane/206082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Richard-Bautista/472865" TargetMode="External"/><Relationship Id="rId13" Type="http://schemas.openxmlformats.org/officeDocument/2006/relationships/hyperlink" Target="https://basketball.latinbasket.com/player/Durrell-Summers/135245" TargetMode="External"/><Relationship Id="rId18" Type="http://schemas.openxmlformats.org/officeDocument/2006/relationships/hyperlink" Target="https://basketball.latinbasket.com/player/Tylan-Dean/460256" TargetMode="External"/><Relationship Id="rId26" Type="http://schemas.openxmlformats.org/officeDocument/2006/relationships/drawing" Target="../drawings/drawing11.xml"/><Relationship Id="rId3" Type="http://schemas.openxmlformats.org/officeDocument/2006/relationships/hyperlink" Target="https://basketball.latinbasket.com/player/Bryant-Duran/474318" TargetMode="External"/><Relationship Id="rId21" Type="http://schemas.openxmlformats.org/officeDocument/2006/relationships/hyperlink" Target="https://basketball.latinbasket.com/player/Victor-Rudd/183859" TargetMode="External"/><Relationship Id="rId7" Type="http://schemas.openxmlformats.org/officeDocument/2006/relationships/hyperlink" Target="https://basketball.latinbasket.com/player/Zekiah-Owens/409079" TargetMode="External"/><Relationship Id="rId12" Type="http://schemas.openxmlformats.org/officeDocument/2006/relationships/hyperlink" Target="https://basketball.latinbasket.com/player/Glen-Rice-Jr/187848" TargetMode="External"/><Relationship Id="rId17" Type="http://schemas.openxmlformats.org/officeDocument/2006/relationships/hyperlink" Target="https://basketball.latinbasket.com/player/Michael-Flores/32529" TargetMode="External"/><Relationship Id="rId25" Type="http://schemas.openxmlformats.org/officeDocument/2006/relationships/hyperlink" Target="https://basketball.latinbasket.com/player/-Leudis%C2%A0bracho/743598" TargetMode="External"/><Relationship Id="rId2" Type="http://schemas.openxmlformats.org/officeDocument/2006/relationships/hyperlink" Target="https://basketball.latinbasket.com/player/Luis-Palacios/517327" TargetMode="External"/><Relationship Id="rId16" Type="http://schemas.openxmlformats.org/officeDocument/2006/relationships/hyperlink" Target="https://basketball.latinbasket.com/player/Joe-Meneses/514698" TargetMode="External"/><Relationship Id="rId20" Type="http://schemas.openxmlformats.org/officeDocument/2006/relationships/hyperlink" Target="https://basketball.latinbasket.com/player/Adrian-Espinoza/300045" TargetMode="External"/><Relationship Id="rId1" Type="http://schemas.openxmlformats.org/officeDocument/2006/relationships/hyperlink" Target="https://basketball.latinbasket.com/player/Miguel-Marriaga/50891" TargetMode="External"/><Relationship Id="rId6" Type="http://schemas.openxmlformats.org/officeDocument/2006/relationships/hyperlink" Target="https://basketball.latinbasket.com/player/Marquez-Letcher-Ellis/370426" TargetMode="External"/><Relationship Id="rId11" Type="http://schemas.openxmlformats.org/officeDocument/2006/relationships/hyperlink" Target="https://basketball.latinbasket.com/player/Luis%20A-Hurtado%20Jr/417859" TargetMode="External"/><Relationship Id="rId24" Type="http://schemas.openxmlformats.org/officeDocument/2006/relationships/hyperlink" Target="https://basketball.latinbasket.com/player/Luis-Guerra/742657" TargetMode="External"/><Relationship Id="rId5" Type="http://schemas.openxmlformats.org/officeDocument/2006/relationships/hyperlink" Target="https://basketball.latinbasket.com/player/James-Reese%20V/421446" TargetMode="External"/><Relationship Id="rId15" Type="http://schemas.openxmlformats.org/officeDocument/2006/relationships/hyperlink" Target="https://basketball.latinbasket.com/player/Luis-Herrera/588933" TargetMode="External"/><Relationship Id="rId23" Type="http://schemas.openxmlformats.org/officeDocument/2006/relationships/hyperlink" Target="https://basketball.latinbasket.com/player/Dirimo-Rincon/742347" TargetMode="External"/><Relationship Id="rId10" Type="http://schemas.openxmlformats.org/officeDocument/2006/relationships/hyperlink" Target="https://basketball.latinbasket.com/player/Victor-Sanchez/440843" TargetMode="External"/><Relationship Id="rId19" Type="http://schemas.openxmlformats.org/officeDocument/2006/relationships/hyperlink" Target="https://basketball.latinbasket.com/player/Brahian-Mendez/526795" TargetMode="External"/><Relationship Id="rId4" Type="http://schemas.openxmlformats.org/officeDocument/2006/relationships/hyperlink" Target="https://basketball.latinbasket.com/player/Luis-Germany/227241" TargetMode="External"/><Relationship Id="rId9" Type="http://schemas.openxmlformats.org/officeDocument/2006/relationships/hyperlink" Target="https://basketball.latinbasket.com/player/Jesuangel-Guillen/517668" TargetMode="External"/><Relationship Id="rId14" Type="http://schemas.openxmlformats.org/officeDocument/2006/relationships/hyperlink" Target="https://basketball.latinbasket.com/player/Tu-Holloway/162790" TargetMode="External"/><Relationship Id="rId22" Type="http://schemas.openxmlformats.org/officeDocument/2006/relationships/hyperlink" Target="https://basketball.eurobasket.com/player/Luis-Guerra/405544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Yochuar-Palacios/260638" TargetMode="External"/><Relationship Id="rId13" Type="http://schemas.openxmlformats.org/officeDocument/2006/relationships/hyperlink" Target="https://basketball.latinbasket.com/player/CJ-Rodriguez/332437" TargetMode="External"/><Relationship Id="rId18" Type="http://schemas.openxmlformats.org/officeDocument/2006/relationships/hyperlink" Target="https://basketball.latinbasket.com/player/Robert-Yriarte/85453" TargetMode="External"/><Relationship Id="rId3" Type="http://schemas.openxmlformats.org/officeDocument/2006/relationships/hyperlink" Target="https://basketball.latinbasket.com/player/Cesar-Garcia/79465" TargetMode="External"/><Relationship Id="rId21" Type="http://schemas.openxmlformats.org/officeDocument/2006/relationships/hyperlink" Target="https://basketball.latinbasket.com/player/Rafael-Ocanto/742291" TargetMode="External"/><Relationship Id="rId7" Type="http://schemas.openxmlformats.org/officeDocument/2006/relationships/hyperlink" Target="https://basketball.latinbasket.com/player/Matthew-Butler/300368" TargetMode="External"/><Relationship Id="rId12" Type="http://schemas.openxmlformats.org/officeDocument/2006/relationships/hyperlink" Target="https://basketball.latinbasket.com/player/Marquis-Wright/300435" TargetMode="External"/><Relationship Id="rId17" Type="http://schemas.openxmlformats.org/officeDocument/2006/relationships/hyperlink" Target="https://basketball.latinbasket.com/player/Brayan-Ramirez/604887" TargetMode="External"/><Relationship Id="rId25" Type="http://schemas.openxmlformats.org/officeDocument/2006/relationships/drawing" Target="../drawings/drawing12.xml"/><Relationship Id="rId2" Type="http://schemas.openxmlformats.org/officeDocument/2006/relationships/hyperlink" Target="https://basketball.latinbasket.com/player/Jovanni-Diaz/229392" TargetMode="External"/><Relationship Id="rId16" Type="http://schemas.openxmlformats.org/officeDocument/2006/relationships/hyperlink" Target="https://basketball.latinbasket.com/player/O-Castro/742268" TargetMode="External"/><Relationship Id="rId20" Type="http://schemas.openxmlformats.org/officeDocument/2006/relationships/hyperlink" Target="https://basketball.latinbasket.com/player/Lenin-Lopez/175135" TargetMode="External"/><Relationship Id="rId1" Type="http://schemas.openxmlformats.org/officeDocument/2006/relationships/hyperlink" Target="https://basketball.latinbasket.com/player/Kevin-Nino/172001" TargetMode="External"/><Relationship Id="rId6" Type="http://schemas.openxmlformats.org/officeDocument/2006/relationships/hyperlink" Target="https://basketball.latinbasket.com/player/Yanitson-Quintero/506622" TargetMode="External"/><Relationship Id="rId11" Type="http://schemas.openxmlformats.org/officeDocument/2006/relationships/hyperlink" Target="https://basketball.latinbasket.com/player/Jorge-Rondon/156072" TargetMode="External"/><Relationship Id="rId24" Type="http://schemas.openxmlformats.org/officeDocument/2006/relationships/hyperlink" Target="https://basketball.latinbasket.com/player/Cruz-Leon/659069" TargetMode="External"/><Relationship Id="rId5" Type="http://schemas.openxmlformats.org/officeDocument/2006/relationships/hyperlink" Target="https://basketball.latinbasket.com/player/Viny-Okouo/314872" TargetMode="External"/><Relationship Id="rId15" Type="http://schemas.openxmlformats.org/officeDocument/2006/relationships/hyperlink" Target="https://basketball.latinbasket.com/player/Jerry-Evans/209402" TargetMode="External"/><Relationship Id="rId23" Type="http://schemas.openxmlformats.org/officeDocument/2006/relationships/hyperlink" Target="https://basketball.latinbasket.com/player/Girardi-Cubillan/417863" TargetMode="External"/><Relationship Id="rId10" Type="http://schemas.openxmlformats.org/officeDocument/2006/relationships/hyperlink" Target="https://basketball.latinbasket.com/player/Christian-Eyenga/147059" TargetMode="External"/><Relationship Id="rId19" Type="http://schemas.openxmlformats.org/officeDocument/2006/relationships/hyperlink" Target="https://basketball.latinbasket.com/player/Ryan-Richards/108813" TargetMode="External"/><Relationship Id="rId4" Type="http://schemas.openxmlformats.org/officeDocument/2006/relationships/hyperlink" Target="https://basketball.latinbasket.com/player/Micheal-Warren/336292" TargetMode="External"/><Relationship Id="rId9" Type="http://schemas.openxmlformats.org/officeDocument/2006/relationships/hyperlink" Target="https://basketball.latinbasket.com/player/Michael-Rudas/506564" TargetMode="External"/><Relationship Id="rId14" Type="http://schemas.openxmlformats.org/officeDocument/2006/relationships/hyperlink" Target="https://basketball.latinbasket.com/player/Remy-Abell/233579" TargetMode="External"/><Relationship Id="rId22" Type="http://schemas.openxmlformats.org/officeDocument/2006/relationships/hyperlink" Target="https://basketball.latinbasket.com/player/Raymond-Rada/447865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Lamonte-Bearden/335845" TargetMode="External"/><Relationship Id="rId13" Type="http://schemas.openxmlformats.org/officeDocument/2006/relationships/hyperlink" Target="https://basketball.latinbasket.com/player/Michael-Henry/352017" TargetMode="External"/><Relationship Id="rId18" Type="http://schemas.openxmlformats.org/officeDocument/2006/relationships/hyperlink" Target="https://basketball.latinbasket.com/player/Manuel-Canaval/382130" TargetMode="External"/><Relationship Id="rId3" Type="http://schemas.openxmlformats.org/officeDocument/2006/relationships/hyperlink" Target="https://basketball.latinbasket.com/player/Cesar-Silva/63842" TargetMode="External"/><Relationship Id="rId21" Type="http://schemas.openxmlformats.org/officeDocument/2006/relationships/hyperlink" Target="https://basketball.latinbasket.com/player/Jhon-Izarra/449348" TargetMode="External"/><Relationship Id="rId7" Type="http://schemas.openxmlformats.org/officeDocument/2006/relationships/hyperlink" Target="https://basketball.latinbasket.com/player/Jean-Payen/603045" TargetMode="External"/><Relationship Id="rId12" Type="http://schemas.openxmlformats.org/officeDocument/2006/relationships/hyperlink" Target="https://basketball.latinbasket.com/player/Jorge-Figueroa/449497" TargetMode="External"/><Relationship Id="rId17" Type="http://schemas.openxmlformats.org/officeDocument/2006/relationships/hyperlink" Target="https://basketball.latinbasket.com/player/Wil-Martinez/327407" TargetMode="External"/><Relationship Id="rId2" Type="http://schemas.openxmlformats.org/officeDocument/2006/relationships/hyperlink" Target="https://basketball.latinbasket.com/player/Alan-Cabrera/517325" TargetMode="External"/><Relationship Id="rId16" Type="http://schemas.openxmlformats.org/officeDocument/2006/relationships/hyperlink" Target="https://basketball.latinbasket.com/player/Efrain-Villalba/659062" TargetMode="External"/><Relationship Id="rId20" Type="http://schemas.openxmlformats.org/officeDocument/2006/relationships/hyperlink" Target="https://basketball.latinbasket.com/player/Jatsiel-Colon/475336" TargetMode="External"/><Relationship Id="rId1" Type="http://schemas.openxmlformats.org/officeDocument/2006/relationships/hyperlink" Target="https://basketball.latinbasket.com/player/Steven-Quiroz/245749" TargetMode="External"/><Relationship Id="rId6" Type="http://schemas.openxmlformats.org/officeDocument/2006/relationships/hyperlink" Target="https://basketball.latinbasket.com/player/Miguel-Bolivar/362571" TargetMode="External"/><Relationship Id="rId11" Type="http://schemas.openxmlformats.org/officeDocument/2006/relationships/hyperlink" Target="https://basketball.latinbasket.com/player/Kelby-Kramer/431825" TargetMode="External"/><Relationship Id="rId5" Type="http://schemas.openxmlformats.org/officeDocument/2006/relationships/hyperlink" Target="https://basketball.latinbasket.com/player/Richard-Amardi/227542" TargetMode="External"/><Relationship Id="rId15" Type="http://schemas.openxmlformats.org/officeDocument/2006/relationships/hyperlink" Target="https://basketball.latinbasket.com/player/Jhonder-Gomez/659059" TargetMode="External"/><Relationship Id="rId23" Type="http://schemas.openxmlformats.org/officeDocument/2006/relationships/drawing" Target="../drawings/drawing13.xml"/><Relationship Id="rId10" Type="http://schemas.openxmlformats.org/officeDocument/2006/relationships/hyperlink" Target="https://basketball.latinbasket.com/player/Carlos-Vejar/741599" TargetMode="External"/><Relationship Id="rId19" Type="http://schemas.openxmlformats.org/officeDocument/2006/relationships/hyperlink" Target="https://basketball.latinbasket.com/player/Ronald-Delph/299559" TargetMode="External"/><Relationship Id="rId4" Type="http://schemas.openxmlformats.org/officeDocument/2006/relationships/hyperlink" Target="https://basketball.latinbasket.com/player/Angel-Cabrera/535825" TargetMode="External"/><Relationship Id="rId9" Type="http://schemas.openxmlformats.org/officeDocument/2006/relationships/hyperlink" Target="https://basketball.latinbasket.com/player/Anthony-Peacock/503555" TargetMode="External"/><Relationship Id="rId14" Type="http://schemas.openxmlformats.org/officeDocument/2006/relationships/hyperlink" Target="https://basketball.latinbasket.com/player/Asa-Acosta/371656" TargetMode="External"/><Relationship Id="rId22" Type="http://schemas.openxmlformats.org/officeDocument/2006/relationships/hyperlink" Target="https://basketball.latinbasket.com/player/Juan-Salgado/743547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Romer-Perdomo/506621" TargetMode="External"/><Relationship Id="rId13" Type="http://schemas.openxmlformats.org/officeDocument/2006/relationships/hyperlink" Target="https://basketball.latinbasket.com/player/Jeremi-Ospino/659065" TargetMode="External"/><Relationship Id="rId18" Type="http://schemas.openxmlformats.org/officeDocument/2006/relationships/drawing" Target="../drawings/drawing14.xml"/><Relationship Id="rId3" Type="http://schemas.openxmlformats.org/officeDocument/2006/relationships/hyperlink" Target="https://basketball.latinbasket.com/player/Yeferson-Guerra/602427" TargetMode="External"/><Relationship Id="rId7" Type="http://schemas.openxmlformats.org/officeDocument/2006/relationships/hyperlink" Target="https://basketball.latinbasket.com/player/Enderson-Alcala/440853" TargetMode="External"/><Relationship Id="rId12" Type="http://schemas.openxmlformats.org/officeDocument/2006/relationships/hyperlink" Target="https://basketball.latinbasket.com/player/Oswarl-Blanco/506565" TargetMode="External"/><Relationship Id="rId17" Type="http://schemas.openxmlformats.org/officeDocument/2006/relationships/hyperlink" Target="https://basketball.latinbasket.com/player/Steven-Davis/266668" TargetMode="External"/><Relationship Id="rId2" Type="http://schemas.openxmlformats.org/officeDocument/2006/relationships/hyperlink" Target="https://basketball.latinbasket.com/player/Wilkerman-Gomez/440860" TargetMode="External"/><Relationship Id="rId16" Type="http://schemas.openxmlformats.org/officeDocument/2006/relationships/hyperlink" Target="https://basketball.latinbasket.com/player/Josh-Price/350393" TargetMode="External"/><Relationship Id="rId1" Type="http://schemas.openxmlformats.org/officeDocument/2006/relationships/hyperlink" Target="https://basketball.latinbasket.com/player/Windi-Graterol/100914" TargetMode="External"/><Relationship Id="rId6" Type="http://schemas.openxmlformats.org/officeDocument/2006/relationships/hyperlink" Target="https://basketball.latinbasket.com/player/Gerald-Williams/300481" TargetMode="External"/><Relationship Id="rId11" Type="http://schemas.openxmlformats.org/officeDocument/2006/relationships/hyperlink" Target="https://basketball.latinbasket.com/player/Jamaurie-Coakley/465142" TargetMode="External"/><Relationship Id="rId5" Type="http://schemas.openxmlformats.org/officeDocument/2006/relationships/hyperlink" Target="https://basketball.latinbasket.com/player/Cadarian-Raines/188636" TargetMode="External"/><Relationship Id="rId15" Type="http://schemas.openxmlformats.org/officeDocument/2006/relationships/hyperlink" Target="https://basketball.latinbasket.com/player/Jalen-Bradley/266158" TargetMode="External"/><Relationship Id="rId10" Type="http://schemas.openxmlformats.org/officeDocument/2006/relationships/hyperlink" Target="https://basketball.latinbasket.com/player/Martin-Escobar/204142" TargetMode="External"/><Relationship Id="rId4" Type="http://schemas.openxmlformats.org/officeDocument/2006/relationships/hyperlink" Target="https://basketball.latinbasket.com/player/Evert-Bernal/300047" TargetMode="External"/><Relationship Id="rId9" Type="http://schemas.openxmlformats.org/officeDocument/2006/relationships/hyperlink" Target="https://basketball.latinbasket.com/player/Deivis-Ananguren/101027" TargetMode="External"/><Relationship Id="rId14" Type="http://schemas.openxmlformats.org/officeDocument/2006/relationships/hyperlink" Target="https://basketball.latinbasket.com/player/Andrew-White%20III/260848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Javier-Pinero/184619" TargetMode="External"/><Relationship Id="rId13" Type="http://schemas.openxmlformats.org/officeDocument/2006/relationships/hyperlink" Target="https://basketball.latinbasket.com/player/Derwin-Ramirez/66870" TargetMode="External"/><Relationship Id="rId18" Type="http://schemas.openxmlformats.org/officeDocument/2006/relationships/hyperlink" Target="https://basketball.latinbasket.com/player/Jamir-Coleman/430576" TargetMode="External"/><Relationship Id="rId3" Type="http://schemas.openxmlformats.org/officeDocument/2006/relationships/hyperlink" Target="https://basketball.latinbasket.com/player/Lucas-Capalbo/443853" TargetMode="External"/><Relationship Id="rId21" Type="http://schemas.openxmlformats.org/officeDocument/2006/relationships/hyperlink" Target="https://basketball.latinbasket.com/player/Kervin-Perez/364911" TargetMode="External"/><Relationship Id="rId7" Type="http://schemas.openxmlformats.org/officeDocument/2006/relationships/hyperlink" Target="https://basketball.latinbasket.com/player/Josh-Cunningham/335817" TargetMode="External"/><Relationship Id="rId12" Type="http://schemas.openxmlformats.org/officeDocument/2006/relationships/hyperlink" Target="https://basketball.latinbasket.com/player/Kevin-Allen/327117" TargetMode="External"/><Relationship Id="rId17" Type="http://schemas.openxmlformats.org/officeDocument/2006/relationships/hyperlink" Target="https://basketball.latinbasket.com/player/Emiro-Hernandez/280202" TargetMode="External"/><Relationship Id="rId2" Type="http://schemas.openxmlformats.org/officeDocument/2006/relationships/hyperlink" Target="https://basketball.latinbasket.com/player/Douglas-Rondon/449355" TargetMode="External"/><Relationship Id="rId16" Type="http://schemas.openxmlformats.org/officeDocument/2006/relationships/hyperlink" Target="https://basketball.latinbasket.com/player/Federico-Ucles/191070" TargetMode="External"/><Relationship Id="rId20" Type="http://schemas.openxmlformats.org/officeDocument/2006/relationships/hyperlink" Target="https://basketball.latinbasket.com/player/Rolman-Toro/742507" TargetMode="External"/><Relationship Id="rId1" Type="http://schemas.openxmlformats.org/officeDocument/2006/relationships/hyperlink" Target="https://basketball.latinbasket.com/player/Jose-Bracho/371655" TargetMode="External"/><Relationship Id="rId6" Type="http://schemas.openxmlformats.org/officeDocument/2006/relationships/hyperlink" Target="https://basketball.latinbasket.com/player/Yoeser-Valera/400312" TargetMode="External"/><Relationship Id="rId11" Type="http://schemas.openxmlformats.org/officeDocument/2006/relationships/hyperlink" Target="https://basketball.latinbasket.com/player/Carlos-Lopez/370475" TargetMode="External"/><Relationship Id="rId5" Type="http://schemas.openxmlformats.org/officeDocument/2006/relationships/hyperlink" Target="https://basketball.latinbasket.com/player/Isaac-Thornton/195078" TargetMode="External"/><Relationship Id="rId15" Type="http://schemas.openxmlformats.org/officeDocument/2006/relationships/hyperlink" Target="https://basketball.latinbasket.com/player/Junior-Martinez/179323" TargetMode="External"/><Relationship Id="rId23" Type="http://schemas.openxmlformats.org/officeDocument/2006/relationships/drawing" Target="../drawings/drawing15.xml"/><Relationship Id="rId10" Type="http://schemas.openxmlformats.org/officeDocument/2006/relationships/hyperlink" Target="https://basketball.latinbasket.com/player/Melvin-Zambrano/370441" TargetMode="External"/><Relationship Id="rId19" Type="http://schemas.openxmlformats.org/officeDocument/2006/relationships/hyperlink" Target="https://basketball.latinbasket.com/player/Eliomar-Gonzalez/535826" TargetMode="External"/><Relationship Id="rId4" Type="http://schemas.openxmlformats.org/officeDocument/2006/relationships/hyperlink" Target="https://basketball.latinbasket.com/player/Lenin-Lopez/175135" TargetMode="External"/><Relationship Id="rId9" Type="http://schemas.openxmlformats.org/officeDocument/2006/relationships/hyperlink" Target="https://basketball.latinbasket.com/player/Kelvin-Pena/40592" TargetMode="External"/><Relationship Id="rId14" Type="http://schemas.openxmlformats.org/officeDocument/2006/relationships/hyperlink" Target="https://basketball.latinbasket.com/player/Elder-Gimenez/156071" TargetMode="External"/><Relationship Id="rId22" Type="http://schemas.openxmlformats.org/officeDocument/2006/relationships/hyperlink" Target="https://basketball.latinbasket.com/player/Retnys-Canelon/743177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Elder-Gimenez/156071" TargetMode="External"/><Relationship Id="rId13" Type="http://schemas.openxmlformats.org/officeDocument/2006/relationships/hyperlink" Target="https://basketball.latinbasket.com/player/Alejandro-Mujica/741737" TargetMode="External"/><Relationship Id="rId18" Type="http://schemas.openxmlformats.org/officeDocument/2006/relationships/drawing" Target="../drawings/drawing16.xml"/><Relationship Id="rId3" Type="http://schemas.openxmlformats.org/officeDocument/2006/relationships/hyperlink" Target="https://basketball.latinbasket.com/player/Ludgy-Debaut/453536" TargetMode="External"/><Relationship Id="rId7" Type="http://schemas.openxmlformats.org/officeDocument/2006/relationships/hyperlink" Target="https://basketball.latinbasket.com/player/Francisco-Marquez/302173" TargetMode="External"/><Relationship Id="rId12" Type="http://schemas.openxmlformats.org/officeDocument/2006/relationships/hyperlink" Target="https://basketball.latinbasket.com/player/Donoven-Carlisle/447294" TargetMode="External"/><Relationship Id="rId17" Type="http://schemas.openxmlformats.org/officeDocument/2006/relationships/hyperlink" Target="https://basketball.latinbasket.com/player/Jose-Marquez/365820" TargetMode="External"/><Relationship Id="rId2" Type="http://schemas.openxmlformats.org/officeDocument/2006/relationships/hyperlink" Target="https://basketball.latinbasket.com/player/Cristian-Centeno/302772" TargetMode="External"/><Relationship Id="rId16" Type="http://schemas.openxmlformats.org/officeDocument/2006/relationships/hyperlink" Target="https://basketball.latinbasket.com/player/Victor-Fernandez/346039" TargetMode="External"/><Relationship Id="rId1" Type="http://schemas.openxmlformats.org/officeDocument/2006/relationships/hyperlink" Target="https://basketball.latinbasket.com/player/Jose-Martinez/32232" TargetMode="External"/><Relationship Id="rId6" Type="http://schemas.openxmlformats.org/officeDocument/2006/relationships/hyperlink" Target="https://basketball.latinbasket.com/player/Dion-Wright/266451" TargetMode="External"/><Relationship Id="rId11" Type="http://schemas.openxmlformats.org/officeDocument/2006/relationships/hyperlink" Target="https://basketball.latinbasket.com/player/Yerri-Flores/300962" TargetMode="External"/><Relationship Id="rId5" Type="http://schemas.openxmlformats.org/officeDocument/2006/relationships/hyperlink" Target="https://basketball.latinbasket.com/player/Jesus-Tovar/172713" TargetMode="External"/><Relationship Id="rId15" Type="http://schemas.openxmlformats.org/officeDocument/2006/relationships/hyperlink" Target="https://basketball.latinbasket.com/player/Julio-De-Assis/314887" TargetMode="External"/><Relationship Id="rId10" Type="http://schemas.openxmlformats.org/officeDocument/2006/relationships/hyperlink" Target="https://basketball.latinbasket.com/player/Dairo-Lopez/697398" TargetMode="External"/><Relationship Id="rId4" Type="http://schemas.openxmlformats.org/officeDocument/2006/relationships/hyperlink" Target="https://basketball.latinbasket.com/player/Yustin-Llerena/538340" TargetMode="External"/><Relationship Id="rId9" Type="http://schemas.openxmlformats.org/officeDocument/2006/relationships/hyperlink" Target="https://basketball.latinbasket.com/player/Kylon-Higgins/403779" TargetMode="External"/><Relationship Id="rId14" Type="http://schemas.openxmlformats.org/officeDocument/2006/relationships/hyperlink" Target="https://basketball.latinbasket.com/player/Rodrigo-Gallegos/410210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Carlos-Curry/492756" TargetMode="External"/><Relationship Id="rId13" Type="http://schemas.openxmlformats.org/officeDocument/2006/relationships/hyperlink" Target="https://basketball.latinbasket.com/player/Edixon-Figueroa/227245" TargetMode="External"/><Relationship Id="rId18" Type="http://schemas.openxmlformats.org/officeDocument/2006/relationships/hyperlink" Target="https://basketball.latinbasket.com/player/Cameron-Naylor/266194" TargetMode="External"/><Relationship Id="rId3" Type="http://schemas.openxmlformats.org/officeDocument/2006/relationships/hyperlink" Target="https://basketball.latinbasket.com/player/Edry-Gonzalez/535776" TargetMode="External"/><Relationship Id="rId21" Type="http://schemas.openxmlformats.org/officeDocument/2006/relationships/hyperlink" Target="https://basketball.latinbasket.com/player/Yildon-Mendoza/300689" TargetMode="External"/><Relationship Id="rId7" Type="http://schemas.openxmlformats.org/officeDocument/2006/relationships/hyperlink" Target="https://basketball.latinbasket.com/player/Justin-Satchell/327476" TargetMode="External"/><Relationship Id="rId12" Type="http://schemas.openxmlformats.org/officeDocument/2006/relationships/hyperlink" Target="https://basketball.latinbasket.com/player/Robert-Yriarte/85453" TargetMode="External"/><Relationship Id="rId17" Type="http://schemas.openxmlformats.org/officeDocument/2006/relationships/hyperlink" Target="https://basketball.latinbasket.com/player/Josue-Martinez/655754" TargetMode="External"/><Relationship Id="rId2" Type="http://schemas.openxmlformats.org/officeDocument/2006/relationships/hyperlink" Target="https://basketball.latinbasket.com/player/Juan-Mejias/305226" TargetMode="External"/><Relationship Id="rId16" Type="http://schemas.openxmlformats.org/officeDocument/2006/relationships/hyperlink" Target="https://basketball.latinbasket.com/player/Ali-Mata/506674" TargetMode="External"/><Relationship Id="rId20" Type="http://schemas.openxmlformats.org/officeDocument/2006/relationships/hyperlink" Target="https://basketball.latinbasket.com/player/Wilker-Flores/741544" TargetMode="External"/><Relationship Id="rId1" Type="http://schemas.openxmlformats.org/officeDocument/2006/relationships/hyperlink" Target="https://basketball.latinbasket.com/player/Javier-Vargas/66845" TargetMode="External"/><Relationship Id="rId6" Type="http://schemas.openxmlformats.org/officeDocument/2006/relationships/hyperlink" Target="https://basketball.latinbasket.com/player/Romeao-Ferguson/404402" TargetMode="External"/><Relationship Id="rId11" Type="http://schemas.openxmlformats.org/officeDocument/2006/relationships/hyperlink" Target="https://basketball.latinbasket.com/player/Romani-Hansen/430799" TargetMode="External"/><Relationship Id="rId5" Type="http://schemas.openxmlformats.org/officeDocument/2006/relationships/hyperlink" Target="https://basketball.latinbasket.com/player/Jesus-Rodriguez/157201" TargetMode="External"/><Relationship Id="rId15" Type="http://schemas.openxmlformats.org/officeDocument/2006/relationships/hyperlink" Target="https://basketball.latinbasket.com/player/Argenis-Indriago/522524" TargetMode="External"/><Relationship Id="rId23" Type="http://schemas.openxmlformats.org/officeDocument/2006/relationships/drawing" Target="../drawings/drawing17.xml"/><Relationship Id="rId10" Type="http://schemas.openxmlformats.org/officeDocument/2006/relationships/hyperlink" Target="https://basketball.latinbasket.com/player/Enderson-Sojo/742124" TargetMode="External"/><Relationship Id="rId19" Type="http://schemas.openxmlformats.org/officeDocument/2006/relationships/hyperlink" Target="https://basketball.latinbasket.com/player/Deiker-Padrino/672167" TargetMode="External"/><Relationship Id="rId4" Type="http://schemas.openxmlformats.org/officeDocument/2006/relationships/hyperlink" Target="https://basketball.latinbasket.com/player/Albert-Arias/183660" TargetMode="External"/><Relationship Id="rId9" Type="http://schemas.openxmlformats.org/officeDocument/2006/relationships/hyperlink" Target="https://basketball.latinbasket.com/player/Brian-Vazquez/601023" TargetMode="External"/><Relationship Id="rId14" Type="http://schemas.openxmlformats.org/officeDocument/2006/relationships/hyperlink" Target="https://basketball.latinbasket.com/player/Chaed-Wellian/266481" TargetMode="External"/><Relationship Id="rId22" Type="http://schemas.openxmlformats.org/officeDocument/2006/relationships/hyperlink" Target="https://basketball.latinbasket.com/player/Nicolas-Palma/741545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s://basketball.latinbasket.com/player/Angel-Blanco/280154" TargetMode="External"/><Relationship Id="rId13" Type="http://schemas.openxmlformats.org/officeDocument/2006/relationships/hyperlink" Target="https://basketball.latinbasket.com/player/Malik-Maitland/369853" TargetMode="External"/><Relationship Id="rId18" Type="http://schemas.openxmlformats.org/officeDocument/2006/relationships/hyperlink" Target="https://basketball.latinbasket.com/player/Carlos-Gascon/369451" TargetMode="External"/><Relationship Id="rId3" Type="http://schemas.openxmlformats.org/officeDocument/2006/relationships/hyperlink" Target="https://basketball.latinbasket.com/player/Ludwing-Irazabal%20Jr/588919" TargetMode="External"/><Relationship Id="rId21" Type="http://schemas.openxmlformats.org/officeDocument/2006/relationships/hyperlink" Target="https://basketball.latinbasket.com/player/Beiker-Barrios/524789" TargetMode="External"/><Relationship Id="rId7" Type="http://schemas.openxmlformats.org/officeDocument/2006/relationships/hyperlink" Target="https://basketball.latinbasket.com/player/Addison-Spruill/309974" TargetMode="External"/><Relationship Id="rId12" Type="http://schemas.openxmlformats.org/officeDocument/2006/relationships/hyperlink" Target="https://basketball.latinbasket.com/player/Michel-Ofik-Nzege/184857" TargetMode="External"/><Relationship Id="rId17" Type="http://schemas.openxmlformats.org/officeDocument/2006/relationships/hyperlink" Target="https://basketball.latinbasket.com/player/Erick-Rodriguez/335233" TargetMode="External"/><Relationship Id="rId2" Type="http://schemas.openxmlformats.org/officeDocument/2006/relationships/hyperlink" Target="https://basketball.latinbasket.com/player/Jose-Vargas/32239" TargetMode="External"/><Relationship Id="rId16" Type="http://schemas.openxmlformats.org/officeDocument/2006/relationships/hyperlink" Target="https://basketball.latinbasket.com/player/Moises-Suarez/588934" TargetMode="External"/><Relationship Id="rId20" Type="http://schemas.openxmlformats.org/officeDocument/2006/relationships/hyperlink" Target="https://basketball.latinbasket.com/player/Emiliano-Lezcano/513337" TargetMode="External"/><Relationship Id="rId1" Type="http://schemas.openxmlformats.org/officeDocument/2006/relationships/hyperlink" Target="https://basketball.latinbasket.com/player/Elijah-Tillman/318649" TargetMode="External"/><Relationship Id="rId6" Type="http://schemas.openxmlformats.org/officeDocument/2006/relationships/hyperlink" Target="https://basketball.latinbasket.com/player/Alejandro-Barrios/39334" TargetMode="External"/><Relationship Id="rId11" Type="http://schemas.openxmlformats.org/officeDocument/2006/relationships/hyperlink" Target="https://basketball.latinbasket.com/player/Yeiber-Gonzalez/659027" TargetMode="External"/><Relationship Id="rId24" Type="http://schemas.openxmlformats.org/officeDocument/2006/relationships/drawing" Target="../drawings/drawing18.xml"/><Relationship Id="rId5" Type="http://schemas.openxmlformats.org/officeDocument/2006/relationships/hyperlink" Target="https://basketball.latinbasket.com/player/Christians-Gutierrez/459847" TargetMode="External"/><Relationship Id="rId15" Type="http://schemas.openxmlformats.org/officeDocument/2006/relationships/hyperlink" Target="https://basketball.latinbasket.com/player/Luis-Vargas/506619" TargetMode="External"/><Relationship Id="rId23" Type="http://schemas.openxmlformats.org/officeDocument/2006/relationships/hyperlink" Target="https://basketball.latinbasket.com/player/Renso-Primera/743297" TargetMode="External"/><Relationship Id="rId10" Type="http://schemas.openxmlformats.org/officeDocument/2006/relationships/hyperlink" Target="https://basketball.latinbasket.com/player/Jordan-Glover/389000" TargetMode="External"/><Relationship Id="rId19" Type="http://schemas.openxmlformats.org/officeDocument/2006/relationships/hyperlink" Target="https://basketball.latinbasket.com/player/Rodgel-Perez/400966" TargetMode="External"/><Relationship Id="rId4" Type="http://schemas.openxmlformats.org/officeDocument/2006/relationships/hyperlink" Target="https://basketball.latinbasket.com/player/Jose-Vargas/659075" TargetMode="External"/><Relationship Id="rId9" Type="http://schemas.openxmlformats.org/officeDocument/2006/relationships/hyperlink" Target="https://basketball.latinbasket.com/player/Brian-Guidi/280190" TargetMode="External"/><Relationship Id="rId14" Type="http://schemas.openxmlformats.org/officeDocument/2006/relationships/hyperlink" Target="https://basketball.latinbasket.com/player/David-Venero/741601" TargetMode="External"/><Relationship Id="rId22" Type="http://schemas.openxmlformats.org/officeDocument/2006/relationships/hyperlink" Target="https://basketball.latinbasket.com/player/Darryl-Jackson/1249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78C5B-AEF7-4A4B-9361-C685D6789DF6}">
  <sheetPr>
    <tabColor theme="9" tint="0.59999389629810485"/>
  </sheetPr>
  <dimension ref="A1:BD37"/>
  <sheetViews>
    <sheetView workbookViewId="0">
      <selection activeCell="B28" sqref="B28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customWidth="1"/>
    <col min="8" max="8" width="8.33203125" customWidth="1"/>
    <col min="9" max="10" width="7.83203125" customWidth="1"/>
    <col min="11" max="11" width="8.33203125" customWidth="1"/>
    <col min="12" max="13" width="7.83203125" customWidth="1"/>
    <col min="14" max="14" width="8.33203125" customWidth="1"/>
    <col min="15" max="16" width="7.83203125" customWidth="1"/>
    <col min="17" max="20" width="8.33203125" customWidth="1"/>
    <col min="21" max="22" width="7.83203125" customWidth="1"/>
    <col min="23" max="23" width="8.33203125" customWidth="1"/>
    <col min="24" max="28" width="7.83203125" customWidth="1"/>
    <col min="29" max="29" width="8.83203125" customWidth="1"/>
    <col min="30" max="30" width="3.83203125" customWidth="1"/>
  </cols>
  <sheetData>
    <row r="1" spans="1:31" ht="20" customHeight="1">
      <c r="A1" s="538"/>
      <c r="B1" s="538"/>
      <c r="C1" s="538"/>
      <c r="D1" s="538"/>
      <c r="E1" s="538"/>
      <c r="F1" s="539" t="s">
        <v>176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8"/>
      <c r="AB1" s="538"/>
      <c r="AC1" s="538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8"/>
      <c r="AB2" s="538"/>
      <c r="AC2" s="538"/>
      <c r="AD2" s="538"/>
    </row>
    <row r="3" spans="1:31" ht="20" customHeight="1">
      <c r="A3" s="538"/>
      <c r="B3" s="538"/>
      <c r="C3" s="538"/>
      <c r="D3" s="538"/>
      <c r="E3" s="538"/>
      <c r="F3" s="541" t="s">
        <v>207</v>
      </c>
      <c r="G3" s="542"/>
      <c r="H3" s="542"/>
      <c r="I3" s="542"/>
      <c r="J3" s="542"/>
      <c r="K3" s="542"/>
      <c r="L3" s="542"/>
      <c r="M3" s="542"/>
      <c r="N3" s="542"/>
      <c r="O3" s="542"/>
      <c r="P3" s="542"/>
      <c r="Q3" s="542"/>
      <c r="R3" s="542"/>
      <c r="S3" s="542"/>
      <c r="T3" s="542"/>
      <c r="U3" s="542"/>
      <c r="V3" s="542"/>
      <c r="W3" s="542"/>
      <c r="X3" s="542"/>
      <c r="Y3" s="542"/>
      <c r="Z3" s="542"/>
      <c r="AA3" s="538"/>
      <c r="AB3" s="538"/>
      <c r="AC3" s="538"/>
      <c r="AD3" s="538"/>
    </row>
    <row r="4" spans="1:31" ht="20" customHeight="1" thickBot="1">
      <c r="A4" s="540"/>
      <c r="B4" s="540"/>
      <c r="C4" s="540"/>
      <c r="D4" s="540"/>
      <c r="E4" s="540"/>
      <c r="F4" s="543"/>
      <c r="G4" s="543"/>
      <c r="H4" s="543"/>
      <c r="I4" s="543"/>
      <c r="J4" s="543"/>
      <c r="K4" s="543"/>
      <c r="L4" s="543"/>
      <c r="M4" s="543"/>
      <c r="N4" s="543"/>
      <c r="O4" s="543"/>
      <c r="P4" s="543"/>
      <c r="Q4" s="543"/>
      <c r="R4" s="543"/>
      <c r="S4" s="543"/>
      <c r="T4" s="543"/>
      <c r="U4" s="543"/>
      <c r="V4" s="543"/>
      <c r="W4" s="543"/>
      <c r="X4" s="543"/>
      <c r="Y4" s="543"/>
      <c r="Z4" s="543"/>
      <c r="AA4" s="540"/>
      <c r="AB4" s="540"/>
      <c r="AC4" s="540"/>
      <c r="AD4" s="538"/>
    </row>
    <row r="5" spans="1:31" ht="25" customHeight="1">
      <c r="A5" s="544" t="s">
        <v>55</v>
      </c>
      <c r="B5" s="549" t="s">
        <v>1</v>
      </c>
      <c r="C5" s="556" t="s">
        <v>605</v>
      </c>
      <c r="D5" s="546" t="s">
        <v>29</v>
      </c>
      <c r="E5" s="571" t="s">
        <v>171</v>
      </c>
      <c r="F5" s="548" t="s">
        <v>2</v>
      </c>
      <c r="G5" s="550" t="s">
        <v>3</v>
      </c>
      <c r="H5" s="552" t="s">
        <v>0</v>
      </c>
      <c r="I5" s="548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50"/>
      <c r="R5" s="564" t="s">
        <v>58</v>
      </c>
      <c r="S5" s="565"/>
      <c r="T5" s="566"/>
      <c r="U5" s="548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9" t="s">
        <v>17</v>
      </c>
      <c r="AB5" s="550" t="s">
        <v>18</v>
      </c>
      <c r="AC5" s="552" t="s">
        <v>19</v>
      </c>
      <c r="AD5" s="538"/>
    </row>
    <row r="6" spans="1:31" ht="25" customHeight="1" thickBot="1">
      <c r="A6" s="545"/>
      <c r="B6" s="555"/>
      <c r="C6" s="557"/>
      <c r="D6" s="547"/>
      <c r="E6" s="572"/>
      <c r="F6" s="554"/>
      <c r="G6" s="569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7" t="s">
        <v>12</v>
      </c>
      <c r="V6" s="5" t="s">
        <v>11</v>
      </c>
      <c r="W6" s="8" t="s">
        <v>13</v>
      </c>
      <c r="X6" s="553"/>
      <c r="Y6" s="554"/>
      <c r="Z6" s="555"/>
      <c r="AA6" s="555"/>
      <c r="AB6" s="569"/>
      <c r="AC6" s="553"/>
      <c r="AD6" s="538"/>
    </row>
    <row r="7" spans="1:31" ht="28" customHeight="1" thickTop="1">
      <c r="A7" s="164">
        <v>1</v>
      </c>
      <c r="B7" s="79" t="s">
        <v>156</v>
      </c>
      <c r="C7" s="511" t="s">
        <v>634</v>
      </c>
      <c r="D7" s="307">
        <v>24</v>
      </c>
      <c r="E7" s="438" t="s">
        <v>172</v>
      </c>
      <c r="F7" s="159">
        <v>38</v>
      </c>
      <c r="G7" s="154" t="s">
        <v>146</v>
      </c>
      <c r="H7" s="284">
        <v>15.4</v>
      </c>
      <c r="I7" s="59">
        <v>3.4736842105263159</v>
      </c>
      <c r="J7" s="60">
        <v>6.1842105263157894</v>
      </c>
      <c r="K7" s="61">
        <v>56.2</v>
      </c>
      <c r="L7" s="59">
        <v>1.6842105263157894</v>
      </c>
      <c r="M7" s="60">
        <v>5.0526315789473681</v>
      </c>
      <c r="N7" s="62">
        <v>33.299999999999997</v>
      </c>
      <c r="O7" s="63">
        <v>3.4473684210526314</v>
      </c>
      <c r="P7" s="60">
        <v>4.8947368421052628</v>
      </c>
      <c r="Q7" s="62">
        <v>70.400000000000006</v>
      </c>
      <c r="R7" s="63">
        <f t="shared" ref="R7:R31" si="0">O7+(L7*3)+(I7*2)</f>
        <v>15.447368421052632</v>
      </c>
      <c r="S7" s="60">
        <f t="shared" ref="S7:S31" si="1">P7+(M7*3)+(J7*2)</f>
        <v>32.421052631578945</v>
      </c>
      <c r="T7" s="173">
        <f t="shared" ref="T7:T31" si="2">(R7*100)/S7</f>
        <v>47.646103896103895</v>
      </c>
      <c r="U7" s="64">
        <v>1.8</v>
      </c>
      <c r="V7" s="65">
        <v>6.1</v>
      </c>
      <c r="W7" s="71">
        <v>7.9</v>
      </c>
      <c r="X7" s="75">
        <v>2.2000000000000002</v>
      </c>
      <c r="Y7" s="59">
        <v>2.6</v>
      </c>
      <c r="Z7" s="60">
        <v>1.1000000000000001</v>
      </c>
      <c r="AA7" s="60">
        <v>0.5</v>
      </c>
      <c r="AB7" s="67">
        <v>2.2000000000000002</v>
      </c>
      <c r="AC7" s="69">
        <v>19.3</v>
      </c>
      <c r="AD7" s="538"/>
      <c r="AE7" s="52"/>
    </row>
    <row r="8" spans="1:31" ht="28" customHeight="1">
      <c r="A8" s="165">
        <v>2</v>
      </c>
      <c r="B8" s="85" t="s">
        <v>154</v>
      </c>
      <c r="C8" s="512" t="s">
        <v>634</v>
      </c>
      <c r="D8" s="309">
        <v>16</v>
      </c>
      <c r="E8" s="439" t="s">
        <v>173</v>
      </c>
      <c r="F8" s="160">
        <v>40</v>
      </c>
      <c r="G8" s="282" t="s">
        <v>145</v>
      </c>
      <c r="H8" s="219">
        <v>10.3</v>
      </c>
      <c r="I8" s="87">
        <v>2.3250000000000002</v>
      </c>
      <c r="J8" s="88">
        <v>4.3250000000000002</v>
      </c>
      <c r="K8" s="89">
        <v>53.8</v>
      </c>
      <c r="L8" s="87">
        <v>1.575</v>
      </c>
      <c r="M8" s="88">
        <v>4.2750000000000004</v>
      </c>
      <c r="N8" s="90">
        <v>36.799999999999997</v>
      </c>
      <c r="O8" s="91">
        <v>0.875</v>
      </c>
      <c r="P8" s="88">
        <v>1.35</v>
      </c>
      <c r="Q8" s="90">
        <v>64.8</v>
      </c>
      <c r="R8" s="91">
        <f t="shared" si="0"/>
        <v>10.25</v>
      </c>
      <c r="S8" s="88">
        <f t="shared" si="1"/>
        <v>22.825000000000003</v>
      </c>
      <c r="T8" s="175">
        <f t="shared" si="2"/>
        <v>44.906900328587071</v>
      </c>
      <c r="U8" s="92">
        <v>0.6</v>
      </c>
      <c r="V8" s="93">
        <v>4.2</v>
      </c>
      <c r="W8" s="94">
        <v>4.8</v>
      </c>
      <c r="X8" s="95">
        <v>7.7</v>
      </c>
      <c r="Y8" s="87">
        <v>2.7</v>
      </c>
      <c r="Z8" s="88">
        <v>1.2</v>
      </c>
      <c r="AA8" s="88">
        <v>0.1</v>
      </c>
      <c r="AB8" s="96">
        <v>2.6</v>
      </c>
      <c r="AC8" s="97">
        <v>14.9</v>
      </c>
      <c r="AD8" s="538"/>
      <c r="AE8" s="52"/>
    </row>
    <row r="9" spans="1:31" ht="28" customHeight="1">
      <c r="A9" s="166">
        <v>3</v>
      </c>
      <c r="B9" s="66" t="s">
        <v>164</v>
      </c>
      <c r="C9" s="513" t="s">
        <v>614</v>
      </c>
      <c r="D9" s="286">
        <v>5</v>
      </c>
      <c r="E9" s="438" t="s">
        <v>173</v>
      </c>
      <c r="F9" s="161">
        <v>9</v>
      </c>
      <c r="G9" s="155" t="s">
        <v>151</v>
      </c>
      <c r="H9" s="291">
        <v>12.8</v>
      </c>
      <c r="I9" s="47">
        <v>3.5555555555555554</v>
      </c>
      <c r="J9" s="50">
        <v>6.333333333333333</v>
      </c>
      <c r="K9" s="46">
        <v>56.1</v>
      </c>
      <c r="L9" s="47">
        <v>1.1111111111111112</v>
      </c>
      <c r="M9" s="50">
        <v>3.2222222222222223</v>
      </c>
      <c r="N9" s="45">
        <v>34.5</v>
      </c>
      <c r="O9" s="49">
        <v>2.3333333333333335</v>
      </c>
      <c r="P9" s="50">
        <v>2.7777777777777777</v>
      </c>
      <c r="Q9" s="45">
        <v>84</v>
      </c>
      <c r="R9" s="49">
        <f t="shared" si="0"/>
        <v>12.777777777777779</v>
      </c>
      <c r="S9" s="50">
        <f t="shared" si="1"/>
        <v>25.111111111111114</v>
      </c>
      <c r="T9" s="176">
        <f t="shared" si="2"/>
        <v>50.884955752212385</v>
      </c>
      <c r="U9" s="57">
        <v>0.2</v>
      </c>
      <c r="V9" s="54">
        <v>2.1</v>
      </c>
      <c r="W9" s="72">
        <v>2.2999999999999998</v>
      </c>
      <c r="X9" s="76">
        <v>4.2</v>
      </c>
      <c r="Y9" s="47">
        <v>1.3</v>
      </c>
      <c r="Z9" s="50">
        <v>1.3</v>
      </c>
      <c r="AA9" s="50">
        <v>0.1</v>
      </c>
      <c r="AB9" s="68">
        <v>2</v>
      </c>
      <c r="AC9" s="70">
        <v>13.9</v>
      </c>
      <c r="AD9" s="538"/>
      <c r="AE9" s="52"/>
    </row>
    <row r="10" spans="1:31" ht="28" customHeight="1">
      <c r="A10" s="165">
        <v>4</v>
      </c>
      <c r="B10" s="85" t="s">
        <v>160</v>
      </c>
      <c r="C10" s="514" t="s">
        <v>625</v>
      </c>
      <c r="D10" s="309">
        <v>1</v>
      </c>
      <c r="E10" s="439" t="s">
        <v>174</v>
      </c>
      <c r="F10" s="160">
        <v>23</v>
      </c>
      <c r="G10" s="282" t="s">
        <v>84</v>
      </c>
      <c r="H10" s="219">
        <v>7.8</v>
      </c>
      <c r="I10" s="87">
        <v>3.347826086956522</v>
      </c>
      <c r="J10" s="88">
        <v>4.7826086956521738</v>
      </c>
      <c r="K10" s="89">
        <v>70</v>
      </c>
      <c r="L10" s="98">
        <v>0</v>
      </c>
      <c r="M10" s="88">
        <v>8.6956521739130432E-2</v>
      </c>
      <c r="N10" s="99">
        <v>0</v>
      </c>
      <c r="O10" s="91">
        <v>1.0869565217391304</v>
      </c>
      <c r="P10" s="88">
        <v>1.6521739130434783</v>
      </c>
      <c r="Q10" s="90">
        <v>65.8</v>
      </c>
      <c r="R10" s="91">
        <f t="shared" si="0"/>
        <v>7.7826086956521738</v>
      </c>
      <c r="S10" s="88">
        <f t="shared" si="1"/>
        <v>11.478260869565217</v>
      </c>
      <c r="T10" s="175">
        <f t="shared" si="2"/>
        <v>67.803030303030312</v>
      </c>
      <c r="U10" s="92">
        <v>2</v>
      </c>
      <c r="V10" s="93">
        <v>2.9</v>
      </c>
      <c r="W10" s="94">
        <v>4.9000000000000004</v>
      </c>
      <c r="X10" s="95">
        <v>0.4</v>
      </c>
      <c r="Y10" s="87">
        <v>1.9</v>
      </c>
      <c r="Z10" s="88">
        <v>0.9</v>
      </c>
      <c r="AA10" s="88">
        <v>1.8</v>
      </c>
      <c r="AB10" s="96">
        <v>0.6</v>
      </c>
      <c r="AC10" s="97">
        <v>12.7</v>
      </c>
      <c r="AD10" s="538"/>
      <c r="AE10" s="52"/>
    </row>
    <row r="11" spans="1:31" ht="28" customHeight="1">
      <c r="A11" s="166">
        <v>5</v>
      </c>
      <c r="B11" s="66" t="s">
        <v>158</v>
      </c>
      <c r="C11" s="513" t="s">
        <v>623</v>
      </c>
      <c r="D11" s="286">
        <v>10</v>
      </c>
      <c r="E11" s="438" t="s">
        <v>175</v>
      </c>
      <c r="F11" s="161">
        <v>30</v>
      </c>
      <c r="G11" s="155" t="s">
        <v>148</v>
      </c>
      <c r="H11" s="291">
        <v>12</v>
      </c>
      <c r="I11" s="47">
        <v>2.5</v>
      </c>
      <c r="J11" s="50">
        <v>4.2</v>
      </c>
      <c r="K11" s="46">
        <v>59.5</v>
      </c>
      <c r="L11" s="47">
        <v>2</v>
      </c>
      <c r="M11" s="50">
        <v>4.166666666666667</v>
      </c>
      <c r="N11" s="45">
        <v>48</v>
      </c>
      <c r="O11" s="49">
        <v>1.0333333333333334</v>
      </c>
      <c r="P11" s="50">
        <v>1.3</v>
      </c>
      <c r="Q11" s="45">
        <v>79.5</v>
      </c>
      <c r="R11" s="49">
        <f t="shared" si="0"/>
        <v>12.033333333333333</v>
      </c>
      <c r="S11" s="50">
        <f t="shared" si="1"/>
        <v>22.200000000000003</v>
      </c>
      <c r="T11" s="176">
        <f t="shared" si="2"/>
        <v>54.204204204204196</v>
      </c>
      <c r="U11" s="57">
        <v>0.9</v>
      </c>
      <c r="V11" s="54">
        <v>2.2000000000000002</v>
      </c>
      <c r="W11" s="72">
        <v>3.2</v>
      </c>
      <c r="X11" s="76">
        <v>1.9</v>
      </c>
      <c r="Y11" s="47">
        <v>1</v>
      </c>
      <c r="Z11" s="50">
        <v>0.7</v>
      </c>
      <c r="AA11" s="50">
        <v>0.1</v>
      </c>
      <c r="AB11" s="68">
        <v>0.9</v>
      </c>
      <c r="AC11" s="70">
        <v>12.4</v>
      </c>
      <c r="AD11" s="538"/>
      <c r="AE11" s="52"/>
    </row>
    <row r="12" spans="1:31" ht="28" customHeight="1">
      <c r="A12" s="165">
        <v>6</v>
      </c>
      <c r="B12" s="85" t="s">
        <v>159</v>
      </c>
      <c r="C12" s="512" t="s">
        <v>634</v>
      </c>
      <c r="D12" s="309">
        <v>23</v>
      </c>
      <c r="E12" s="439" t="s">
        <v>172</v>
      </c>
      <c r="F12" s="160">
        <v>24</v>
      </c>
      <c r="G12" s="282" t="s">
        <v>109</v>
      </c>
      <c r="H12" s="219">
        <v>11.8</v>
      </c>
      <c r="I12" s="87">
        <v>2.9583333333333335</v>
      </c>
      <c r="J12" s="88">
        <v>5.5</v>
      </c>
      <c r="K12" s="89">
        <v>53.8</v>
      </c>
      <c r="L12" s="87">
        <v>1.625</v>
      </c>
      <c r="M12" s="88">
        <v>4.416666666666667</v>
      </c>
      <c r="N12" s="90">
        <v>36.799999999999997</v>
      </c>
      <c r="O12" s="91">
        <v>1.0416666666666667</v>
      </c>
      <c r="P12" s="88">
        <v>1.8333333333333333</v>
      </c>
      <c r="Q12" s="90">
        <v>56.8</v>
      </c>
      <c r="R12" s="91">
        <f t="shared" si="0"/>
        <v>11.833333333333334</v>
      </c>
      <c r="S12" s="88">
        <f t="shared" si="1"/>
        <v>26.083333333333336</v>
      </c>
      <c r="T12" s="175">
        <f t="shared" si="2"/>
        <v>45.367412140575084</v>
      </c>
      <c r="U12" s="92">
        <v>1</v>
      </c>
      <c r="V12" s="93">
        <v>4.3</v>
      </c>
      <c r="W12" s="94">
        <v>5.3</v>
      </c>
      <c r="X12" s="95">
        <v>1</v>
      </c>
      <c r="Y12" s="87">
        <v>1.7</v>
      </c>
      <c r="Z12" s="88">
        <v>0.8</v>
      </c>
      <c r="AA12" s="88">
        <v>0.4</v>
      </c>
      <c r="AB12" s="96">
        <v>1.6</v>
      </c>
      <c r="AC12" s="97">
        <v>11.4</v>
      </c>
      <c r="AD12" s="538"/>
      <c r="AE12" s="52"/>
    </row>
    <row r="13" spans="1:31" ht="28" customHeight="1">
      <c r="A13" s="166">
        <v>7</v>
      </c>
      <c r="B13" s="66" t="s">
        <v>724</v>
      </c>
      <c r="C13" s="513" t="s">
        <v>608</v>
      </c>
      <c r="D13" s="286">
        <v>3</v>
      </c>
      <c r="E13" s="438" t="s">
        <v>177</v>
      </c>
      <c r="F13" s="161">
        <v>29</v>
      </c>
      <c r="G13" s="155" t="s">
        <v>149</v>
      </c>
      <c r="H13" s="291">
        <v>11.3</v>
      </c>
      <c r="I13" s="47">
        <v>3.0344827586206895</v>
      </c>
      <c r="J13" s="50">
        <v>5.6206896551724137</v>
      </c>
      <c r="K13" s="46">
        <v>54</v>
      </c>
      <c r="L13" s="47">
        <v>0.86206896551724133</v>
      </c>
      <c r="M13" s="50">
        <v>2.4137931034482758</v>
      </c>
      <c r="N13" s="45">
        <v>35.700000000000003</v>
      </c>
      <c r="O13" s="49">
        <v>2.6206896551724137</v>
      </c>
      <c r="P13" s="50">
        <v>3.5172413793103448</v>
      </c>
      <c r="Q13" s="45">
        <v>74.5</v>
      </c>
      <c r="R13" s="49">
        <f t="shared" si="0"/>
        <v>11.275862068965516</v>
      </c>
      <c r="S13" s="50">
        <f t="shared" si="1"/>
        <v>22</v>
      </c>
      <c r="T13" s="176">
        <f t="shared" si="2"/>
        <v>51.253918495297803</v>
      </c>
      <c r="U13" s="57">
        <v>0.3</v>
      </c>
      <c r="V13" s="54">
        <v>1.5</v>
      </c>
      <c r="W13" s="72">
        <v>1.8</v>
      </c>
      <c r="X13" s="76">
        <v>3.3</v>
      </c>
      <c r="Y13" s="47">
        <v>2</v>
      </c>
      <c r="Z13" s="50">
        <v>0.7</v>
      </c>
      <c r="AA13" s="51">
        <v>0</v>
      </c>
      <c r="AB13" s="68">
        <v>2.1</v>
      </c>
      <c r="AC13" s="70">
        <v>11</v>
      </c>
      <c r="AD13" s="538"/>
      <c r="AE13" s="52"/>
    </row>
    <row r="14" spans="1:31" ht="28" customHeight="1">
      <c r="A14" s="165">
        <v>8</v>
      </c>
      <c r="B14" s="85" t="s">
        <v>725</v>
      </c>
      <c r="C14" s="514" t="s">
        <v>608</v>
      </c>
      <c r="D14" s="309">
        <v>31</v>
      </c>
      <c r="E14" s="439" t="s">
        <v>5</v>
      </c>
      <c r="F14" s="160">
        <v>5</v>
      </c>
      <c r="G14" s="282" t="s">
        <v>31</v>
      </c>
      <c r="H14" s="219">
        <v>12</v>
      </c>
      <c r="I14" s="87">
        <v>0.8</v>
      </c>
      <c r="J14" s="88">
        <v>2.6</v>
      </c>
      <c r="K14" s="89">
        <v>30.8</v>
      </c>
      <c r="L14" s="87">
        <v>3.2</v>
      </c>
      <c r="M14" s="88">
        <v>6.4</v>
      </c>
      <c r="N14" s="90">
        <v>50</v>
      </c>
      <c r="O14" s="91">
        <v>0.8</v>
      </c>
      <c r="P14" s="88">
        <v>1.2</v>
      </c>
      <c r="Q14" s="90">
        <v>66.7</v>
      </c>
      <c r="R14" s="91">
        <f t="shared" si="0"/>
        <v>12.000000000000002</v>
      </c>
      <c r="S14" s="88">
        <f t="shared" si="1"/>
        <v>25.6</v>
      </c>
      <c r="T14" s="175">
        <f t="shared" si="2"/>
        <v>46.875000000000007</v>
      </c>
      <c r="U14" s="92">
        <v>0.6</v>
      </c>
      <c r="V14" s="93">
        <v>2.6</v>
      </c>
      <c r="W14" s="94">
        <v>3.2</v>
      </c>
      <c r="X14" s="95">
        <v>1.4</v>
      </c>
      <c r="Y14" s="87">
        <v>1.2</v>
      </c>
      <c r="Z14" s="88">
        <v>0.6</v>
      </c>
      <c r="AA14" s="88">
        <v>0.6</v>
      </c>
      <c r="AB14" s="96">
        <v>1.2</v>
      </c>
      <c r="AC14" s="97">
        <v>10.6</v>
      </c>
      <c r="AD14" s="538"/>
      <c r="AE14" s="52"/>
    </row>
    <row r="15" spans="1:31" ht="28" customHeight="1">
      <c r="A15" s="166">
        <v>9</v>
      </c>
      <c r="B15" s="66" t="s">
        <v>155</v>
      </c>
      <c r="C15" s="513" t="s">
        <v>632</v>
      </c>
      <c r="D15" s="286">
        <v>36</v>
      </c>
      <c r="E15" s="438" t="s">
        <v>174</v>
      </c>
      <c r="F15" s="161">
        <v>39</v>
      </c>
      <c r="G15" s="155" t="s">
        <v>98</v>
      </c>
      <c r="H15" s="291">
        <v>8.1</v>
      </c>
      <c r="I15" s="47">
        <v>2.8205128205128207</v>
      </c>
      <c r="J15" s="50">
        <v>5.0256410256410255</v>
      </c>
      <c r="K15" s="46">
        <v>56.1</v>
      </c>
      <c r="L15" s="47">
        <v>0.23076923076923078</v>
      </c>
      <c r="M15" s="50">
        <v>1.0512820512820513</v>
      </c>
      <c r="N15" s="45">
        <v>22</v>
      </c>
      <c r="O15" s="49">
        <v>1.7948717948717949</v>
      </c>
      <c r="P15" s="50">
        <v>2.5897435897435899</v>
      </c>
      <c r="Q15" s="45">
        <v>69.3</v>
      </c>
      <c r="R15" s="49">
        <f t="shared" si="0"/>
        <v>8.1282051282051277</v>
      </c>
      <c r="S15" s="50">
        <f t="shared" si="1"/>
        <v>15.794871794871796</v>
      </c>
      <c r="T15" s="176">
        <f t="shared" si="2"/>
        <v>51.461038961038959</v>
      </c>
      <c r="U15" s="57">
        <v>1</v>
      </c>
      <c r="V15" s="54">
        <v>3.4</v>
      </c>
      <c r="W15" s="72">
        <v>4.5</v>
      </c>
      <c r="X15" s="76">
        <v>1.2</v>
      </c>
      <c r="Y15" s="47">
        <v>1.5</v>
      </c>
      <c r="Z15" s="50">
        <v>0.3</v>
      </c>
      <c r="AA15" s="50">
        <v>0.3</v>
      </c>
      <c r="AB15" s="68">
        <v>1.2</v>
      </c>
      <c r="AC15" s="70">
        <v>9.6</v>
      </c>
      <c r="AD15" s="538"/>
      <c r="AE15" s="52"/>
    </row>
    <row r="16" spans="1:31" ht="28" customHeight="1">
      <c r="A16" s="165">
        <v>10</v>
      </c>
      <c r="B16" s="85" t="s">
        <v>131</v>
      </c>
      <c r="C16" s="514" t="s">
        <v>608</v>
      </c>
      <c r="D16" s="309">
        <v>89</v>
      </c>
      <c r="E16" s="439" t="s">
        <v>5</v>
      </c>
      <c r="F16" s="160">
        <v>12</v>
      </c>
      <c r="G16" s="282" t="s">
        <v>150</v>
      </c>
      <c r="H16" s="219">
        <v>9.9</v>
      </c>
      <c r="I16" s="87">
        <v>3.6666666666666665</v>
      </c>
      <c r="J16" s="88">
        <v>6.25</v>
      </c>
      <c r="K16" s="89">
        <v>58.7</v>
      </c>
      <c r="L16" s="87">
        <v>0.33333333333333331</v>
      </c>
      <c r="M16" s="88">
        <v>2</v>
      </c>
      <c r="N16" s="90">
        <v>16.7</v>
      </c>
      <c r="O16" s="91">
        <v>1.5833333333333333</v>
      </c>
      <c r="P16" s="88">
        <v>2.1666666666666665</v>
      </c>
      <c r="Q16" s="90">
        <v>73.099999999999994</v>
      </c>
      <c r="R16" s="91">
        <f t="shared" si="0"/>
        <v>9.9166666666666661</v>
      </c>
      <c r="S16" s="88">
        <f t="shared" si="1"/>
        <v>20.666666666666664</v>
      </c>
      <c r="T16" s="175">
        <f t="shared" si="2"/>
        <v>47.983870967741936</v>
      </c>
      <c r="U16" s="92">
        <v>0.8</v>
      </c>
      <c r="V16" s="93">
        <v>2.4</v>
      </c>
      <c r="W16" s="94">
        <v>3.2</v>
      </c>
      <c r="X16" s="95">
        <v>1.2</v>
      </c>
      <c r="Y16" s="87">
        <v>1.3</v>
      </c>
      <c r="Z16" s="88">
        <v>0.4</v>
      </c>
      <c r="AA16" s="88">
        <v>0.1</v>
      </c>
      <c r="AB16" s="96">
        <v>1.2</v>
      </c>
      <c r="AC16" s="97">
        <v>8.9</v>
      </c>
      <c r="AD16" s="538"/>
      <c r="AE16" s="52"/>
    </row>
    <row r="17" spans="1:31" ht="28" customHeight="1">
      <c r="A17" s="166">
        <v>11</v>
      </c>
      <c r="B17" s="66" t="s">
        <v>726</v>
      </c>
      <c r="C17" s="513" t="s">
        <v>608</v>
      </c>
      <c r="D17" s="286">
        <v>30</v>
      </c>
      <c r="E17" s="438" t="s">
        <v>5</v>
      </c>
      <c r="F17" s="161">
        <v>17</v>
      </c>
      <c r="G17" s="155" t="s">
        <v>30</v>
      </c>
      <c r="H17" s="291">
        <v>8</v>
      </c>
      <c r="I17" s="47">
        <v>2.2941176470588234</v>
      </c>
      <c r="J17" s="50">
        <v>3.7647058823529411</v>
      </c>
      <c r="K17" s="46">
        <v>60.9</v>
      </c>
      <c r="L17" s="47">
        <v>1.0588235294117647</v>
      </c>
      <c r="M17" s="50">
        <v>2.2352941176470589</v>
      </c>
      <c r="N17" s="45">
        <v>47.4</v>
      </c>
      <c r="O17" s="49">
        <v>0.23529411764705882</v>
      </c>
      <c r="P17" s="50">
        <v>0.35294117647058826</v>
      </c>
      <c r="Q17" s="45">
        <v>66.7</v>
      </c>
      <c r="R17" s="49">
        <f t="shared" si="0"/>
        <v>8</v>
      </c>
      <c r="S17" s="50">
        <f t="shared" si="1"/>
        <v>14.588235294117647</v>
      </c>
      <c r="T17" s="176">
        <f t="shared" si="2"/>
        <v>54.838709677419359</v>
      </c>
      <c r="U17" s="57">
        <v>0.2</v>
      </c>
      <c r="V17" s="54">
        <v>1.7</v>
      </c>
      <c r="W17" s="72">
        <v>1.9</v>
      </c>
      <c r="X17" s="76">
        <v>1.4</v>
      </c>
      <c r="Y17" s="47">
        <v>0.8</v>
      </c>
      <c r="Z17" s="50">
        <v>0.6</v>
      </c>
      <c r="AA17" s="50">
        <v>0.1</v>
      </c>
      <c r="AB17" s="68">
        <v>0.8</v>
      </c>
      <c r="AC17" s="70">
        <v>8</v>
      </c>
      <c r="AD17" s="538"/>
      <c r="AE17" s="52"/>
    </row>
    <row r="18" spans="1:31" ht="28" customHeight="1">
      <c r="A18" s="165">
        <v>12</v>
      </c>
      <c r="B18" s="85" t="s">
        <v>167</v>
      </c>
      <c r="C18" s="512" t="s">
        <v>634</v>
      </c>
      <c r="D18" s="309">
        <v>20</v>
      </c>
      <c r="E18" s="439" t="s">
        <v>172</v>
      </c>
      <c r="F18" s="160">
        <v>4</v>
      </c>
      <c r="G18" s="282" t="s">
        <v>152</v>
      </c>
      <c r="H18" s="219">
        <v>5.8</v>
      </c>
      <c r="I18" s="87">
        <v>0.5</v>
      </c>
      <c r="J18" s="88">
        <v>1</v>
      </c>
      <c r="K18" s="89">
        <v>50</v>
      </c>
      <c r="L18" s="87">
        <v>1.5</v>
      </c>
      <c r="M18" s="88">
        <v>2.75</v>
      </c>
      <c r="N18" s="90">
        <v>54.5</v>
      </c>
      <c r="O18" s="91">
        <v>0.25</v>
      </c>
      <c r="P18" s="88">
        <v>0.5</v>
      </c>
      <c r="Q18" s="90">
        <v>50</v>
      </c>
      <c r="R18" s="91">
        <f t="shared" si="0"/>
        <v>5.75</v>
      </c>
      <c r="S18" s="88">
        <f t="shared" si="1"/>
        <v>10.75</v>
      </c>
      <c r="T18" s="175">
        <f t="shared" si="2"/>
        <v>53.488372093023258</v>
      </c>
      <c r="U18" s="92">
        <v>0.3</v>
      </c>
      <c r="V18" s="93">
        <v>4</v>
      </c>
      <c r="W18" s="94">
        <v>4.3</v>
      </c>
      <c r="X18" s="95">
        <v>0.5</v>
      </c>
      <c r="Y18" s="87">
        <v>1</v>
      </c>
      <c r="Z18" s="88">
        <v>0.3</v>
      </c>
      <c r="AA18" s="101">
        <v>0</v>
      </c>
      <c r="AB18" s="96">
        <v>0.5</v>
      </c>
      <c r="AC18" s="97">
        <v>7</v>
      </c>
      <c r="AD18" s="538"/>
      <c r="AE18" s="52"/>
    </row>
    <row r="19" spans="1:31" ht="28" customHeight="1">
      <c r="A19" s="166">
        <v>13</v>
      </c>
      <c r="B19" s="66" t="s">
        <v>161</v>
      </c>
      <c r="C19" s="511" t="s">
        <v>634</v>
      </c>
      <c r="D19" s="286">
        <v>6</v>
      </c>
      <c r="E19" s="438" t="s">
        <v>174</v>
      </c>
      <c r="F19" s="161">
        <v>16</v>
      </c>
      <c r="G19" s="155" t="s">
        <v>86</v>
      </c>
      <c r="H19" s="291">
        <v>4.5999999999999996</v>
      </c>
      <c r="I19" s="47">
        <v>1.75</v>
      </c>
      <c r="J19" s="50">
        <v>3.25</v>
      </c>
      <c r="K19" s="46">
        <v>53.8</v>
      </c>
      <c r="L19" s="47">
        <v>0.1875</v>
      </c>
      <c r="M19" s="50">
        <v>0.625</v>
      </c>
      <c r="N19" s="45">
        <v>27.3</v>
      </c>
      <c r="O19" s="49">
        <v>0.5</v>
      </c>
      <c r="P19" s="50">
        <v>0.8125</v>
      </c>
      <c r="Q19" s="45">
        <v>61.5</v>
      </c>
      <c r="R19" s="49">
        <f t="shared" si="0"/>
        <v>4.5625</v>
      </c>
      <c r="S19" s="50">
        <f t="shared" si="1"/>
        <v>9.1875</v>
      </c>
      <c r="T19" s="176">
        <f t="shared" si="2"/>
        <v>49.65986394557823</v>
      </c>
      <c r="U19" s="57">
        <v>1.8</v>
      </c>
      <c r="V19" s="54">
        <v>3</v>
      </c>
      <c r="W19" s="72">
        <v>4.8</v>
      </c>
      <c r="X19" s="76">
        <v>0.4</v>
      </c>
      <c r="Y19" s="47">
        <v>2</v>
      </c>
      <c r="Z19" s="50">
        <v>0.6</v>
      </c>
      <c r="AA19" s="50">
        <v>0.3</v>
      </c>
      <c r="AB19" s="68">
        <v>0.9</v>
      </c>
      <c r="AC19" s="70">
        <v>6.4</v>
      </c>
      <c r="AD19" s="538"/>
      <c r="AE19" s="52"/>
    </row>
    <row r="20" spans="1:31" ht="28" customHeight="1">
      <c r="A20" s="165">
        <v>14</v>
      </c>
      <c r="B20" s="85" t="s">
        <v>157</v>
      </c>
      <c r="C20" s="512" t="s">
        <v>634</v>
      </c>
      <c r="D20" s="309">
        <v>7</v>
      </c>
      <c r="E20" s="439" t="s">
        <v>5</v>
      </c>
      <c r="F20" s="160">
        <v>30</v>
      </c>
      <c r="G20" s="282" t="s">
        <v>129</v>
      </c>
      <c r="H20" s="219">
        <v>6.5</v>
      </c>
      <c r="I20" s="87">
        <v>0.53333333333333333</v>
      </c>
      <c r="J20" s="88">
        <v>1.1333333333333333</v>
      </c>
      <c r="K20" s="89">
        <v>47.1</v>
      </c>
      <c r="L20" s="87">
        <v>1.7666666666666666</v>
      </c>
      <c r="M20" s="88">
        <v>3.7</v>
      </c>
      <c r="N20" s="90">
        <v>47.7</v>
      </c>
      <c r="O20" s="91">
        <v>0.13333333333333333</v>
      </c>
      <c r="P20" s="88">
        <v>0.26666666666666666</v>
      </c>
      <c r="Q20" s="90">
        <v>50</v>
      </c>
      <c r="R20" s="91">
        <f t="shared" si="0"/>
        <v>6.5</v>
      </c>
      <c r="S20" s="88">
        <f t="shared" si="1"/>
        <v>13.633333333333336</v>
      </c>
      <c r="T20" s="175">
        <f t="shared" si="2"/>
        <v>47.677261613691918</v>
      </c>
      <c r="U20" s="92">
        <v>0.3</v>
      </c>
      <c r="V20" s="93">
        <v>1.7</v>
      </c>
      <c r="W20" s="94">
        <v>2</v>
      </c>
      <c r="X20" s="95">
        <v>0.7</v>
      </c>
      <c r="Y20" s="87">
        <v>1.9</v>
      </c>
      <c r="Z20" s="88">
        <v>0.4</v>
      </c>
      <c r="AA20" s="88">
        <v>0.1</v>
      </c>
      <c r="AB20" s="96">
        <v>0.6</v>
      </c>
      <c r="AC20" s="97">
        <v>5</v>
      </c>
      <c r="AD20" s="538"/>
      <c r="AE20" s="52"/>
    </row>
    <row r="21" spans="1:31" ht="28" customHeight="1">
      <c r="A21" s="166">
        <v>15</v>
      </c>
      <c r="B21" s="66" t="s">
        <v>163</v>
      </c>
      <c r="C21" s="511" t="s">
        <v>634</v>
      </c>
      <c r="D21" s="286">
        <v>99</v>
      </c>
      <c r="E21" s="438" t="s">
        <v>177</v>
      </c>
      <c r="F21" s="161">
        <v>11</v>
      </c>
      <c r="G21" s="155" t="s">
        <v>77</v>
      </c>
      <c r="H21" s="291">
        <v>2.8</v>
      </c>
      <c r="I21" s="47">
        <v>0.90909090909090906</v>
      </c>
      <c r="J21" s="50">
        <v>1.1818181818181819</v>
      </c>
      <c r="K21" s="46">
        <v>76.900000000000006</v>
      </c>
      <c r="L21" s="47">
        <v>0.18181818181818182</v>
      </c>
      <c r="M21" s="50">
        <v>0.90909090909090906</v>
      </c>
      <c r="N21" s="45">
        <v>20</v>
      </c>
      <c r="O21" s="49">
        <v>0.45454545454545453</v>
      </c>
      <c r="P21" s="50">
        <v>0.54545454545454541</v>
      </c>
      <c r="Q21" s="45">
        <v>83.3</v>
      </c>
      <c r="R21" s="49">
        <f t="shared" si="0"/>
        <v>2.8181818181818183</v>
      </c>
      <c r="S21" s="50">
        <f t="shared" si="1"/>
        <v>5.6363636363636367</v>
      </c>
      <c r="T21" s="176">
        <f t="shared" si="2"/>
        <v>49.999999999999993</v>
      </c>
      <c r="U21" s="57">
        <v>0.8</v>
      </c>
      <c r="V21" s="54">
        <v>1.6</v>
      </c>
      <c r="W21" s="72">
        <v>2.5</v>
      </c>
      <c r="X21" s="76">
        <v>0.3</v>
      </c>
      <c r="Y21" s="47">
        <v>1.6</v>
      </c>
      <c r="Z21" s="50">
        <v>0.5</v>
      </c>
      <c r="AA21" s="50">
        <v>0.4</v>
      </c>
      <c r="AB21" s="68">
        <v>0.4</v>
      </c>
      <c r="AC21" s="70">
        <v>3.8</v>
      </c>
      <c r="AD21" s="538"/>
      <c r="AE21" s="52"/>
    </row>
    <row r="22" spans="1:31" ht="28" customHeight="1">
      <c r="A22" s="165">
        <v>16</v>
      </c>
      <c r="B22" s="85" t="s">
        <v>729</v>
      </c>
      <c r="C22" s="512" t="s">
        <v>634</v>
      </c>
      <c r="D22" s="309">
        <v>9</v>
      </c>
      <c r="E22" s="439" t="s">
        <v>172</v>
      </c>
      <c r="F22" s="160">
        <v>30</v>
      </c>
      <c r="G22" s="282" t="s">
        <v>85</v>
      </c>
      <c r="H22" s="219">
        <v>2.7</v>
      </c>
      <c r="I22" s="87">
        <v>0.96666666666666667</v>
      </c>
      <c r="J22" s="88">
        <v>1.5666666666666667</v>
      </c>
      <c r="K22" s="89">
        <v>61.7</v>
      </c>
      <c r="L22" s="87">
        <v>0.2</v>
      </c>
      <c r="M22" s="88">
        <v>0.83333333333333337</v>
      </c>
      <c r="N22" s="90">
        <v>24</v>
      </c>
      <c r="O22" s="91">
        <v>0.13333333333333333</v>
      </c>
      <c r="P22" s="88">
        <v>0.36666666666666664</v>
      </c>
      <c r="Q22" s="90">
        <v>36.4</v>
      </c>
      <c r="R22" s="91">
        <f t="shared" si="0"/>
        <v>2.666666666666667</v>
      </c>
      <c r="S22" s="88">
        <f t="shared" si="1"/>
        <v>6</v>
      </c>
      <c r="T22" s="175">
        <f t="shared" si="2"/>
        <v>44.44444444444445</v>
      </c>
      <c r="U22" s="92">
        <v>1.5</v>
      </c>
      <c r="V22" s="93">
        <v>1.8</v>
      </c>
      <c r="W22" s="94">
        <v>3.2</v>
      </c>
      <c r="X22" s="95">
        <v>0.6</v>
      </c>
      <c r="Y22" s="87">
        <v>1.7</v>
      </c>
      <c r="Z22" s="88">
        <v>0.2</v>
      </c>
      <c r="AA22" s="88">
        <v>0</v>
      </c>
      <c r="AB22" s="96">
        <v>0.6</v>
      </c>
      <c r="AC22" s="97">
        <v>3.5</v>
      </c>
      <c r="AD22" s="538"/>
      <c r="AE22" s="52"/>
    </row>
    <row r="23" spans="1:31" ht="28" customHeight="1">
      <c r="A23" s="166">
        <v>17</v>
      </c>
      <c r="B23" s="66" t="s">
        <v>728</v>
      </c>
      <c r="C23" s="513" t="s">
        <v>628</v>
      </c>
      <c r="D23" s="286">
        <v>0</v>
      </c>
      <c r="E23" s="438" t="s">
        <v>174</v>
      </c>
      <c r="F23" s="161">
        <v>15</v>
      </c>
      <c r="G23" s="155" t="s">
        <v>61</v>
      </c>
      <c r="H23" s="291">
        <v>3.4</v>
      </c>
      <c r="I23" s="47">
        <v>1.2666666666666666</v>
      </c>
      <c r="J23" s="50">
        <v>2</v>
      </c>
      <c r="K23" s="46">
        <v>63.3</v>
      </c>
      <c r="L23" s="48">
        <v>0</v>
      </c>
      <c r="M23" s="51">
        <v>0</v>
      </c>
      <c r="N23" s="55">
        <v>0</v>
      </c>
      <c r="O23" s="49">
        <v>0.8666666666666667</v>
      </c>
      <c r="P23" s="50">
        <v>2</v>
      </c>
      <c r="Q23" s="45">
        <v>43.3</v>
      </c>
      <c r="R23" s="49">
        <f t="shared" si="0"/>
        <v>3.4</v>
      </c>
      <c r="S23" s="50">
        <f t="shared" si="1"/>
        <v>6</v>
      </c>
      <c r="T23" s="176">
        <f t="shared" si="2"/>
        <v>56.666666666666664</v>
      </c>
      <c r="U23" s="57">
        <v>1</v>
      </c>
      <c r="V23" s="54">
        <v>1.9</v>
      </c>
      <c r="W23" s="72">
        <v>2.9</v>
      </c>
      <c r="X23" s="76">
        <v>0.1</v>
      </c>
      <c r="Y23" s="47">
        <v>2.1</v>
      </c>
      <c r="Z23" s="50">
        <v>0.1</v>
      </c>
      <c r="AA23" s="50">
        <v>0.7</v>
      </c>
      <c r="AB23" s="68">
        <v>1.7</v>
      </c>
      <c r="AC23" s="70">
        <v>3</v>
      </c>
      <c r="AD23" s="538"/>
      <c r="AE23" s="52"/>
    </row>
    <row r="24" spans="1:31" ht="28" customHeight="1">
      <c r="A24" s="165">
        <v>18</v>
      </c>
      <c r="B24" s="85" t="s">
        <v>165</v>
      </c>
      <c r="C24" s="512" t="s">
        <v>634</v>
      </c>
      <c r="D24" s="309">
        <v>12</v>
      </c>
      <c r="E24" s="439" t="s">
        <v>174</v>
      </c>
      <c r="F24" s="160">
        <v>9</v>
      </c>
      <c r="G24" s="282" t="s">
        <v>25</v>
      </c>
      <c r="H24" s="219">
        <v>1.8</v>
      </c>
      <c r="I24" s="87">
        <v>0.44444444444444442</v>
      </c>
      <c r="J24" s="88">
        <v>1.1111111111111112</v>
      </c>
      <c r="K24" s="89">
        <v>40</v>
      </c>
      <c r="L24" s="87">
        <v>0.22222222222222221</v>
      </c>
      <c r="M24" s="88">
        <v>0.33333333333333331</v>
      </c>
      <c r="N24" s="90">
        <v>66.7</v>
      </c>
      <c r="O24" s="91">
        <v>0.22222222222222221</v>
      </c>
      <c r="P24" s="88">
        <v>0.44444444444444442</v>
      </c>
      <c r="Q24" s="90">
        <v>50</v>
      </c>
      <c r="R24" s="91">
        <f t="shared" si="0"/>
        <v>1.7777777777777777</v>
      </c>
      <c r="S24" s="88">
        <f t="shared" si="1"/>
        <v>3.666666666666667</v>
      </c>
      <c r="T24" s="175">
        <f t="shared" si="2"/>
        <v>48.484848484848477</v>
      </c>
      <c r="U24" s="92">
        <v>0.4</v>
      </c>
      <c r="V24" s="93">
        <v>0.6</v>
      </c>
      <c r="W24" s="94">
        <v>1</v>
      </c>
      <c r="X24" s="95">
        <v>0.1</v>
      </c>
      <c r="Y24" s="87">
        <v>0.6</v>
      </c>
      <c r="Z24" s="88">
        <v>0.4</v>
      </c>
      <c r="AA24" s="88">
        <v>0.2</v>
      </c>
      <c r="AB24" s="96">
        <v>0.1</v>
      </c>
      <c r="AC24" s="97">
        <v>2.1</v>
      </c>
      <c r="AD24" s="538"/>
      <c r="AE24" s="52"/>
    </row>
    <row r="25" spans="1:31" ht="28" customHeight="1">
      <c r="A25" s="166">
        <v>19</v>
      </c>
      <c r="B25" s="66" t="s">
        <v>162</v>
      </c>
      <c r="C25" s="511" t="s">
        <v>634</v>
      </c>
      <c r="D25" s="286">
        <v>8</v>
      </c>
      <c r="E25" s="438" t="s">
        <v>177</v>
      </c>
      <c r="F25" s="161">
        <v>13</v>
      </c>
      <c r="G25" s="155" t="s">
        <v>52</v>
      </c>
      <c r="H25" s="291">
        <v>2.2000000000000002</v>
      </c>
      <c r="I25" s="47">
        <v>0.84615384615384615</v>
      </c>
      <c r="J25" s="50">
        <v>1.7692307692307692</v>
      </c>
      <c r="K25" s="46">
        <v>47.8</v>
      </c>
      <c r="L25" s="47">
        <v>7.6923076923076927E-2</v>
      </c>
      <c r="M25" s="50">
        <v>7.6923076923076927E-2</v>
      </c>
      <c r="N25" s="45">
        <v>100</v>
      </c>
      <c r="O25" s="49">
        <v>0.30769230769230771</v>
      </c>
      <c r="P25" s="50">
        <v>0.76923076923076927</v>
      </c>
      <c r="Q25" s="45">
        <v>40</v>
      </c>
      <c r="R25" s="49">
        <f t="shared" si="0"/>
        <v>2.2307692307692308</v>
      </c>
      <c r="S25" s="50">
        <f t="shared" si="1"/>
        <v>4.5384615384615383</v>
      </c>
      <c r="T25" s="176">
        <f t="shared" si="2"/>
        <v>49.152542372881364</v>
      </c>
      <c r="U25" s="57">
        <v>0.3</v>
      </c>
      <c r="V25" s="54">
        <v>0.5</v>
      </c>
      <c r="W25" s="72">
        <v>0.8</v>
      </c>
      <c r="X25" s="76">
        <v>0.3</v>
      </c>
      <c r="Y25" s="47">
        <v>0.8</v>
      </c>
      <c r="Z25" s="50">
        <v>0.5</v>
      </c>
      <c r="AA25" s="51">
        <v>0</v>
      </c>
      <c r="AB25" s="68">
        <v>0.2</v>
      </c>
      <c r="AC25" s="70">
        <v>2</v>
      </c>
      <c r="AD25" s="538"/>
      <c r="AE25" s="52"/>
    </row>
    <row r="26" spans="1:31" ht="28" customHeight="1">
      <c r="A26" s="165">
        <v>20</v>
      </c>
      <c r="B26" s="85" t="s">
        <v>169</v>
      </c>
      <c r="C26" s="512" t="s">
        <v>634</v>
      </c>
      <c r="D26" s="309">
        <v>18</v>
      </c>
      <c r="E26" s="439" t="s">
        <v>5</v>
      </c>
      <c r="F26" s="160">
        <v>3</v>
      </c>
      <c r="G26" s="282" t="s">
        <v>45</v>
      </c>
      <c r="H26" s="219">
        <v>1</v>
      </c>
      <c r="I26" s="87">
        <v>0</v>
      </c>
      <c r="J26" s="88">
        <v>0</v>
      </c>
      <c r="K26" s="89">
        <v>0</v>
      </c>
      <c r="L26" s="87">
        <v>0.33333333333333331</v>
      </c>
      <c r="M26" s="88">
        <v>0.33333333333333331</v>
      </c>
      <c r="N26" s="90">
        <v>100</v>
      </c>
      <c r="O26" s="100">
        <v>0</v>
      </c>
      <c r="P26" s="88">
        <v>0.66666666666666663</v>
      </c>
      <c r="Q26" s="99">
        <v>0</v>
      </c>
      <c r="R26" s="91">
        <f t="shared" si="0"/>
        <v>1</v>
      </c>
      <c r="S26" s="88">
        <f t="shared" si="1"/>
        <v>1.6666666666666665</v>
      </c>
      <c r="T26" s="175">
        <f t="shared" si="2"/>
        <v>60.000000000000007</v>
      </c>
      <c r="U26" s="146">
        <v>0</v>
      </c>
      <c r="V26" s="93">
        <v>0.3</v>
      </c>
      <c r="W26" s="94">
        <v>0.3</v>
      </c>
      <c r="X26" s="147">
        <v>0</v>
      </c>
      <c r="Y26" s="98">
        <v>0</v>
      </c>
      <c r="Z26" s="101">
        <v>0</v>
      </c>
      <c r="AA26" s="101">
        <v>0</v>
      </c>
      <c r="AB26" s="151">
        <v>0</v>
      </c>
      <c r="AC26" s="97">
        <v>1</v>
      </c>
      <c r="AD26" s="538"/>
      <c r="AE26" s="52"/>
    </row>
    <row r="27" spans="1:31" ht="28" customHeight="1">
      <c r="A27" s="166">
        <v>21</v>
      </c>
      <c r="B27" s="66" t="s">
        <v>166</v>
      </c>
      <c r="C27" s="511" t="s">
        <v>634</v>
      </c>
      <c r="D27" s="286">
        <v>15</v>
      </c>
      <c r="E27" s="438" t="s">
        <v>5</v>
      </c>
      <c r="F27" s="161">
        <v>7</v>
      </c>
      <c r="G27" s="155" t="s">
        <v>26</v>
      </c>
      <c r="H27" s="291">
        <v>1.3</v>
      </c>
      <c r="I27" s="47">
        <v>0.42857142857142855</v>
      </c>
      <c r="J27" s="50">
        <v>0.8571428571428571</v>
      </c>
      <c r="K27" s="46">
        <v>50</v>
      </c>
      <c r="L27" s="47">
        <v>0.14285714285714285</v>
      </c>
      <c r="M27" s="50">
        <v>0.42857142857142855</v>
      </c>
      <c r="N27" s="45">
        <v>33.299999999999997</v>
      </c>
      <c r="O27" s="56">
        <v>0</v>
      </c>
      <c r="P27" s="51">
        <v>0</v>
      </c>
      <c r="Q27" s="55">
        <v>0</v>
      </c>
      <c r="R27" s="49">
        <f t="shared" si="0"/>
        <v>1.2857142857142856</v>
      </c>
      <c r="S27" s="50">
        <f t="shared" si="1"/>
        <v>3</v>
      </c>
      <c r="T27" s="176">
        <f t="shared" si="2"/>
        <v>42.857142857142854</v>
      </c>
      <c r="U27" s="57">
        <v>0.3</v>
      </c>
      <c r="V27" s="54">
        <v>0.6</v>
      </c>
      <c r="W27" s="72">
        <v>0.9</v>
      </c>
      <c r="X27" s="76">
        <v>0.1</v>
      </c>
      <c r="Y27" s="47">
        <v>0.9</v>
      </c>
      <c r="Z27" s="51">
        <v>0</v>
      </c>
      <c r="AA27" s="51">
        <v>0</v>
      </c>
      <c r="AB27" s="152">
        <v>0</v>
      </c>
      <c r="AC27" s="70">
        <v>0.7</v>
      </c>
      <c r="AD27" s="538"/>
      <c r="AE27" s="52"/>
    </row>
    <row r="28" spans="1:31" ht="28" customHeight="1">
      <c r="A28" s="165">
        <v>22</v>
      </c>
      <c r="B28" s="85" t="s">
        <v>727</v>
      </c>
      <c r="C28" s="512" t="s">
        <v>634</v>
      </c>
      <c r="D28" s="309">
        <v>6</v>
      </c>
      <c r="E28" s="439" t="s">
        <v>5</v>
      </c>
      <c r="F28" s="160">
        <v>11</v>
      </c>
      <c r="G28" s="282" t="s">
        <v>33</v>
      </c>
      <c r="H28" s="219">
        <v>1.3</v>
      </c>
      <c r="I28" s="87">
        <v>0.45454545454545453</v>
      </c>
      <c r="J28" s="88">
        <v>0.72727272727272729</v>
      </c>
      <c r="K28" s="89">
        <v>62.5</v>
      </c>
      <c r="L28" s="87">
        <v>9.0909090909090912E-2</v>
      </c>
      <c r="M28" s="88">
        <v>0.36363636363636365</v>
      </c>
      <c r="N28" s="90">
        <v>25</v>
      </c>
      <c r="O28" s="91">
        <v>9.0909090909090912E-2</v>
      </c>
      <c r="P28" s="88">
        <v>0.18181818181818182</v>
      </c>
      <c r="Q28" s="90">
        <v>50</v>
      </c>
      <c r="R28" s="91">
        <f t="shared" si="0"/>
        <v>1.2727272727272727</v>
      </c>
      <c r="S28" s="88">
        <f t="shared" si="1"/>
        <v>2.7272727272727275</v>
      </c>
      <c r="T28" s="175">
        <f t="shared" si="2"/>
        <v>46.666666666666657</v>
      </c>
      <c r="U28" s="146">
        <v>0</v>
      </c>
      <c r="V28" s="93">
        <v>0.4</v>
      </c>
      <c r="W28" s="94">
        <v>0.4</v>
      </c>
      <c r="X28" s="95">
        <v>0.2</v>
      </c>
      <c r="Y28" s="87">
        <v>0.8</v>
      </c>
      <c r="Z28" s="101">
        <v>0</v>
      </c>
      <c r="AA28" s="101">
        <v>0</v>
      </c>
      <c r="AB28" s="96">
        <v>0.5</v>
      </c>
      <c r="AC28" s="97">
        <v>0.1</v>
      </c>
      <c r="AD28" s="538"/>
      <c r="AE28" s="52"/>
    </row>
    <row r="29" spans="1:31" ht="28" customHeight="1">
      <c r="A29" s="166">
        <v>23</v>
      </c>
      <c r="B29" s="66" t="s">
        <v>168</v>
      </c>
      <c r="C29" s="511" t="s">
        <v>634</v>
      </c>
      <c r="D29" s="286">
        <v>11</v>
      </c>
      <c r="E29" s="438" t="s">
        <v>177</v>
      </c>
      <c r="F29" s="161">
        <v>4</v>
      </c>
      <c r="G29" s="155" t="s">
        <v>23</v>
      </c>
      <c r="H29" s="291">
        <v>0.8</v>
      </c>
      <c r="I29" s="47">
        <v>0</v>
      </c>
      <c r="J29" s="50">
        <v>0.5</v>
      </c>
      <c r="K29" s="46">
        <v>0</v>
      </c>
      <c r="L29" s="47">
        <v>0.25</v>
      </c>
      <c r="M29" s="50">
        <v>0.5</v>
      </c>
      <c r="N29" s="45">
        <v>50</v>
      </c>
      <c r="O29" s="56">
        <v>0</v>
      </c>
      <c r="P29" s="51">
        <v>0</v>
      </c>
      <c r="Q29" s="55">
        <v>0</v>
      </c>
      <c r="R29" s="49">
        <f t="shared" si="0"/>
        <v>0.75</v>
      </c>
      <c r="S29" s="50">
        <f t="shared" si="1"/>
        <v>2.5</v>
      </c>
      <c r="T29" s="176">
        <f t="shared" si="2"/>
        <v>30</v>
      </c>
      <c r="U29" s="143">
        <v>0</v>
      </c>
      <c r="V29" s="144">
        <v>0</v>
      </c>
      <c r="W29" s="72">
        <v>0</v>
      </c>
      <c r="X29" s="148">
        <v>0</v>
      </c>
      <c r="Y29" s="47">
        <v>0.5</v>
      </c>
      <c r="Z29" s="51">
        <v>0</v>
      </c>
      <c r="AA29" s="51">
        <v>0</v>
      </c>
      <c r="AB29" s="68">
        <v>0.3</v>
      </c>
      <c r="AC29" s="102">
        <v>0</v>
      </c>
      <c r="AD29" s="538"/>
      <c r="AE29" s="52"/>
    </row>
    <row r="30" spans="1:31" ht="28" customHeight="1" thickBot="1">
      <c r="A30" s="167">
        <v>24</v>
      </c>
      <c r="B30" s="128" t="s">
        <v>170</v>
      </c>
      <c r="C30" s="512" t="s">
        <v>634</v>
      </c>
      <c r="D30" s="437">
        <v>4</v>
      </c>
      <c r="E30" s="440" t="s">
        <v>173</v>
      </c>
      <c r="F30" s="162">
        <v>1</v>
      </c>
      <c r="G30" s="464" t="s">
        <v>40</v>
      </c>
      <c r="H30" s="231">
        <v>0</v>
      </c>
      <c r="I30" s="130">
        <v>0</v>
      </c>
      <c r="J30" s="131">
        <v>1</v>
      </c>
      <c r="K30" s="132">
        <v>0</v>
      </c>
      <c r="L30" s="133">
        <v>0</v>
      </c>
      <c r="M30" s="134">
        <v>0</v>
      </c>
      <c r="N30" s="135">
        <v>0</v>
      </c>
      <c r="O30" s="136">
        <v>0</v>
      </c>
      <c r="P30" s="134">
        <v>0</v>
      </c>
      <c r="Q30" s="135">
        <v>0</v>
      </c>
      <c r="R30" s="136">
        <f t="shared" si="0"/>
        <v>0</v>
      </c>
      <c r="S30" s="131">
        <f t="shared" si="1"/>
        <v>2</v>
      </c>
      <c r="T30" s="177">
        <f t="shared" si="2"/>
        <v>0</v>
      </c>
      <c r="U30" s="145">
        <v>0</v>
      </c>
      <c r="V30" s="138">
        <v>1</v>
      </c>
      <c r="W30" s="139">
        <v>1</v>
      </c>
      <c r="X30" s="149">
        <v>0</v>
      </c>
      <c r="Y30" s="133">
        <v>0</v>
      </c>
      <c r="Z30" s="134">
        <v>0</v>
      </c>
      <c r="AA30" s="134">
        <v>0</v>
      </c>
      <c r="AB30" s="150">
        <v>0</v>
      </c>
      <c r="AC30" s="140">
        <v>0</v>
      </c>
      <c r="AD30" s="538"/>
      <c r="AE30" s="52"/>
    </row>
    <row r="31" spans="1:31" ht="28" customHeight="1" thickTop="1" thickBot="1">
      <c r="A31" s="558" t="s">
        <v>153</v>
      </c>
      <c r="B31" s="559"/>
      <c r="C31" s="559"/>
      <c r="D31" s="559"/>
      <c r="E31" s="560"/>
      <c r="F31" s="163">
        <v>40</v>
      </c>
      <c r="G31" s="510"/>
      <c r="H31" s="29">
        <v>85.6</v>
      </c>
      <c r="I31" s="18">
        <v>22.3</v>
      </c>
      <c r="J31" s="24">
        <v>39.299999999999997</v>
      </c>
      <c r="K31" s="2">
        <v>56.7</v>
      </c>
      <c r="L31" s="18">
        <v>9.6</v>
      </c>
      <c r="M31" s="24">
        <v>25.3</v>
      </c>
      <c r="N31" s="34">
        <v>38</v>
      </c>
      <c r="O31" s="25">
        <v>12.1</v>
      </c>
      <c r="P31" s="26">
        <v>17.899999999999999</v>
      </c>
      <c r="Q31" s="3">
        <v>67.599999999999994</v>
      </c>
      <c r="R31" s="82">
        <f t="shared" si="0"/>
        <v>85.5</v>
      </c>
      <c r="S31" s="83">
        <f t="shared" si="1"/>
        <v>172.4</v>
      </c>
      <c r="T31" s="168">
        <f t="shared" si="2"/>
        <v>49.593967517401389</v>
      </c>
      <c r="U31" s="27">
        <v>9.4</v>
      </c>
      <c r="V31" s="28">
        <v>28.4</v>
      </c>
      <c r="W31" s="73">
        <v>37.799999999999997</v>
      </c>
      <c r="X31" s="77">
        <v>19.2</v>
      </c>
      <c r="Y31" s="74">
        <v>17.8</v>
      </c>
      <c r="Z31" s="26">
        <v>6.4</v>
      </c>
      <c r="AA31" s="80">
        <v>3</v>
      </c>
      <c r="AB31" s="81">
        <v>13</v>
      </c>
      <c r="AC31" s="29">
        <v>97.6</v>
      </c>
      <c r="AD31" s="538"/>
    </row>
    <row r="32" spans="1:31" ht="5" customHeight="1" thickBot="1">
      <c r="A32" s="105"/>
      <c r="B32" s="106"/>
      <c r="C32" s="106"/>
      <c r="D32" s="43"/>
      <c r="E32" s="107"/>
      <c r="F32" s="125"/>
      <c r="G32" s="108"/>
      <c r="H32" s="44"/>
      <c r="I32" s="109"/>
      <c r="J32" s="110"/>
      <c r="K32" s="111"/>
      <c r="L32" s="112"/>
      <c r="M32" s="113"/>
      <c r="N32" s="114"/>
      <c r="O32" s="115"/>
      <c r="P32" s="116"/>
      <c r="Q32" s="111"/>
      <c r="R32" s="117"/>
      <c r="S32" s="118"/>
      <c r="T32" s="119"/>
      <c r="U32" s="120"/>
      <c r="V32" s="121"/>
      <c r="W32" s="122"/>
      <c r="X32" s="123"/>
      <c r="Y32" s="43"/>
      <c r="Z32" s="110"/>
      <c r="AA32" s="124"/>
      <c r="AB32" s="110"/>
      <c r="AC32" s="125"/>
      <c r="AD32" s="538"/>
    </row>
    <row r="33" spans="1:56" ht="28" customHeight="1" thickBot="1">
      <c r="A33" s="561" t="s">
        <v>181</v>
      </c>
      <c r="B33" s="562"/>
      <c r="C33" s="562"/>
      <c r="D33" s="562"/>
      <c r="E33" s="563"/>
      <c r="F33" s="40">
        <v>40</v>
      </c>
      <c r="G33" s="108"/>
      <c r="H33" s="141">
        <v>75.400000000000006</v>
      </c>
      <c r="I33" s="23">
        <v>18.2</v>
      </c>
      <c r="J33" s="248">
        <v>39</v>
      </c>
      <c r="K33" s="2">
        <v>46.7</v>
      </c>
      <c r="L33" s="18">
        <v>8.6999999999999993</v>
      </c>
      <c r="M33" s="248">
        <v>28</v>
      </c>
      <c r="N33" s="34">
        <v>30.9</v>
      </c>
      <c r="O33" s="25">
        <v>12.9</v>
      </c>
      <c r="P33" s="80">
        <v>19</v>
      </c>
      <c r="Q33" s="3">
        <v>68.099999999999994</v>
      </c>
      <c r="R33" s="82">
        <f>O33+(L33*3)+(I33*2)</f>
        <v>75.400000000000006</v>
      </c>
      <c r="S33" s="83">
        <f>P33+(M33*3)+(J33*2)</f>
        <v>181</v>
      </c>
      <c r="T33" s="168">
        <f>(R33*100)/S33</f>
        <v>41.657458563535918</v>
      </c>
      <c r="U33" s="27">
        <v>11.6</v>
      </c>
      <c r="V33" s="28">
        <v>24.3</v>
      </c>
      <c r="W33" s="73">
        <v>35.9</v>
      </c>
      <c r="X33" s="77">
        <v>13.9</v>
      </c>
      <c r="Y33" s="74">
        <v>17.7</v>
      </c>
      <c r="Z33" s="26">
        <v>7.5</v>
      </c>
      <c r="AA33" s="80">
        <v>2</v>
      </c>
      <c r="AB33" s="81">
        <v>11.3</v>
      </c>
      <c r="AC33" s="240"/>
      <c r="AD33" s="538"/>
    </row>
    <row r="34" spans="1:56" ht="28" customHeight="1">
      <c r="A34" s="567" t="s">
        <v>178</v>
      </c>
      <c r="B34" s="567"/>
      <c r="C34" s="567"/>
      <c r="D34" s="567"/>
      <c r="E34" s="567"/>
      <c r="F34" s="567"/>
      <c r="G34" s="567"/>
      <c r="H34" s="567"/>
      <c r="I34" s="567"/>
      <c r="J34" s="567"/>
      <c r="K34" s="567"/>
      <c r="L34" s="567"/>
      <c r="M34" s="567"/>
      <c r="N34" s="567"/>
      <c r="O34" s="567"/>
      <c r="P34" s="567"/>
      <c r="Q34" s="567"/>
      <c r="R34" s="568"/>
      <c r="S34" s="568"/>
      <c r="T34" s="568"/>
      <c r="U34" s="567"/>
      <c r="V34" s="567"/>
      <c r="W34" s="567"/>
      <c r="X34" s="567"/>
      <c r="Y34" s="567"/>
      <c r="Z34" s="567"/>
      <c r="AA34" s="567"/>
      <c r="AB34" s="567"/>
      <c r="AC34" s="567"/>
      <c r="AD34" s="538"/>
    </row>
    <row r="35" spans="1:56" ht="28" customHeight="1">
      <c r="A35" s="535" t="s">
        <v>59</v>
      </c>
      <c r="B35" s="535"/>
      <c r="C35" s="535"/>
      <c r="D35" s="535"/>
      <c r="E35" s="535"/>
      <c r="F35" s="535"/>
      <c r="G35" s="535"/>
      <c r="H35" s="535"/>
      <c r="I35" s="535"/>
      <c r="J35" s="535"/>
      <c r="K35" s="535"/>
      <c r="L35" s="535"/>
      <c r="M35" s="535"/>
      <c r="N35" s="535"/>
      <c r="O35" s="535"/>
      <c r="P35" s="535"/>
      <c r="Q35" s="535"/>
      <c r="R35" s="535"/>
      <c r="S35" s="535"/>
      <c r="T35" s="535"/>
      <c r="U35" s="535"/>
      <c r="V35" s="535"/>
      <c r="W35" s="535"/>
      <c r="X35" s="535"/>
      <c r="Y35" s="535"/>
      <c r="Z35" s="535"/>
      <c r="AA35" s="535"/>
      <c r="AB35" s="535"/>
      <c r="AC35" s="535"/>
      <c r="AD35" s="535"/>
    </row>
    <row r="36" spans="1:56" ht="18" customHeight="1">
      <c r="A36" s="536" t="s">
        <v>179</v>
      </c>
      <c r="B36" s="537"/>
      <c r="C36" s="537"/>
      <c r="D36" s="537"/>
      <c r="E36" s="537"/>
      <c r="F36" s="537"/>
      <c r="G36" s="537"/>
      <c r="H36" s="537"/>
      <c r="I36" s="537"/>
      <c r="J36" s="537"/>
      <c r="K36" s="537"/>
      <c r="L36" s="537"/>
      <c r="M36" s="537"/>
      <c r="N36" s="537"/>
      <c r="O36" s="537"/>
      <c r="P36" s="537"/>
      <c r="Q36" s="537"/>
      <c r="R36" s="537"/>
      <c r="S36" s="537"/>
      <c r="T36" s="537"/>
      <c r="U36" s="537"/>
      <c r="V36" s="537"/>
      <c r="W36" s="537"/>
      <c r="X36" s="537"/>
      <c r="Y36" s="537"/>
      <c r="Z36" s="537"/>
      <c r="AA36" s="537"/>
      <c r="AB36" s="537"/>
      <c r="AC36" s="537"/>
      <c r="AD36" s="537"/>
    </row>
    <row r="37" spans="1:56" ht="18" customHeight="1"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103" t="s">
        <v>180</v>
      </c>
      <c r="S37" s="38"/>
      <c r="T37" s="38"/>
      <c r="U37" s="38"/>
      <c r="V37" s="38"/>
      <c r="W37" s="38"/>
      <c r="X37" s="38"/>
      <c r="Y37" s="38"/>
      <c r="Z37" s="38"/>
      <c r="AA37" s="38"/>
      <c r="AD37" s="103" t="s">
        <v>180</v>
      </c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</row>
  </sheetData>
  <sortState ref="A7:AC30">
    <sortCondition descending="1" ref="AC7:AC30"/>
    <sortCondition descending="1" ref="H7:H30"/>
  </sortState>
  <mergeCells count="29">
    <mergeCell ref="A31:E31"/>
    <mergeCell ref="A33:E33"/>
    <mergeCell ref="R5:T5"/>
    <mergeCell ref="A34:AC34"/>
    <mergeCell ref="B5:B6"/>
    <mergeCell ref="AA5:AA6"/>
    <mergeCell ref="AB5:AB6"/>
    <mergeCell ref="AC5:AC6"/>
    <mergeCell ref="I5:K5"/>
    <mergeCell ref="F5:F6"/>
    <mergeCell ref="G5:G6"/>
    <mergeCell ref="H5:H6"/>
    <mergeCell ref="E5:E6"/>
    <mergeCell ref="A35:AD35"/>
    <mergeCell ref="A36:AD36"/>
    <mergeCell ref="AD1:AD34"/>
    <mergeCell ref="F1:Z2"/>
    <mergeCell ref="AA1:AC4"/>
    <mergeCell ref="F3:Z4"/>
    <mergeCell ref="A5:A6"/>
    <mergeCell ref="D5:D6"/>
    <mergeCell ref="L5:N5"/>
    <mergeCell ref="O5:Q5"/>
    <mergeCell ref="U5:W5"/>
    <mergeCell ref="X5:X6"/>
    <mergeCell ref="Y5:Y6"/>
    <mergeCell ref="Z5:Z6"/>
    <mergeCell ref="C5:C6"/>
    <mergeCell ref="A1:E4"/>
  </mergeCells>
  <hyperlinks>
    <hyperlink ref="B8" r:id="rId1" display="https://basketball.latinbasket.com/player/Gregory-Vargas/63522" xr:uid="{661B280F-28B7-1644-89C0-AE6CDC54118B}"/>
    <hyperlink ref="B15" r:id="rId2" display="https://basketball.latinbasket.com/player/Charles-Garcia/189436" xr:uid="{AB45314A-695A-9B42-B3A9-D5BD2D13B7CF}"/>
    <hyperlink ref="B7" r:id="rId3" display="https://basketball.latinbasket.com/player/Michael-Carrera/179666" xr:uid="{62B4A8CD-CDED-084B-A13D-4CAC95D5461F}"/>
    <hyperlink ref="B22" r:id="rId4" display="https://basketball.latinbasket.com/player/Jhon-Romero/76144" xr:uid="{20C20943-930E-8D44-8A0F-FCA9DAADF54F}"/>
    <hyperlink ref="B20" r:id="rId5" display="https://basketball.latinbasket.com/player/Jose-Materan/302174" xr:uid="{9006E9A5-8FCD-9C45-B822-5BA172F04C6D}"/>
    <hyperlink ref="B11" r:id="rId6" display="https://basketball.latinbasket.com/player/Adonys-Henriquez/336326" xr:uid="{7DC7CFD3-F632-9E4C-B9A3-FDA4DF47C341}"/>
    <hyperlink ref="B13" r:id="rId7" display="https://basketball.latinbasket.com/player/Paul-Jackson/335098" xr:uid="{1735E1AD-90EF-2547-982E-14EC5538E1A5}"/>
    <hyperlink ref="B12" r:id="rId8" display="https://basketball.latinbasket.com/player/Anthony-Perez/179321" xr:uid="{0BE3FB03-223E-C34C-8AD9-AABE422A8320}"/>
    <hyperlink ref="B10" r:id="rId9" display="https://basketball.latinbasket.com/player/Malik-Dime/318490" xr:uid="{69033039-2241-094B-9792-E1B44EC305B2}"/>
    <hyperlink ref="B17" r:id="rId10" display="https://basketball.latinbasket.com/player/Skyler-Hogan/380744" xr:uid="{65A2A78E-A3E1-7943-A6BD-BC147E108634}"/>
    <hyperlink ref="B19" r:id="rId11" display="https://basketball.latinbasket.com/player/Windi-Graterol/100914" xr:uid="{6723CFBD-FCAB-4A40-B52B-67554DE87BB7}"/>
    <hyperlink ref="B23" r:id="rId12" display="https://basketball.latinbasket.com/player/Legend-Robertin/243102" xr:uid="{F8144988-838C-5347-8FE4-1777AC048081}"/>
    <hyperlink ref="B25" r:id="rId13" display="https://basketball.latinbasket.com/player/Carlos-Fulda/506651" xr:uid="{64ABF623-5505-C943-BB9A-D971DE300E7C}"/>
    <hyperlink ref="B16" r:id="rId14" display="https://basketball.latinbasket.com/player/Durrell-Summers/135245" xr:uid="{1886249D-2B69-554A-80D9-47D048139371}"/>
    <hyperlink ref="B28" r:id="rId15" display="https://basketball.latinbasket.com/player/Raymond-Rada/447865" xr:uid="{C7688375-5A11-A64A-AD22-AD7620E9AAA0}"/>
    <hyperlink ref="B21" r:id="rId16" display="https://basketball.latinbasket.com/player/Luis-Duarte/449356" xr:uid="{E7A458E3-254B-CE4D-BF27-4FB25891E4B3}"/>
    <hyperlink ref="B9" r:id="rId17" display="https://basketball.latinbasket.com/player/Jezreel-De-Jesus/326703" xr:uid="{DE26BDC1-E01E-864E-8790-19F1DD83C283}"/>
    <hyperlink ref="B24" r:id="rId18" display="https://basketball.latinbasket.com/player/Jesus-Lopez/658873" xr:uid="{3663379C-A178-6E49-AE65-78853F183DE2}"/>
    <hyperlink ref="B27" r:id="rId19" display="https://basketball.latinbasket.com/player/Miguel-Lunar/535792" xr:uid="{846DA8EB-DC60-D449-AE59-F3C4D3085D0A}"/>
    <hyperlink ref="B14" r:id="rId20" display="https://basketball.usbasket.com/player/Javan-Johnson/431950" xr:uid="{BEBEC0C3-0928-024D-B590-C9DADC93020C}"/>
    <hyperlink ref="B18" r:id="rId21" display="https://basketball.latinbasket.com/player/Luis-Bethelmy/63532" xr:uid="{ED5BE2F4-9BA4-DB40-972B-331F9EFEA67F}"/>
    <hyperlink ref="B29" r:id="rId22" display="https://basketball.latinbasket.com/player/Ruben-Gonzalez/506660" xr:uid="{E0AA2ACB-90D1-0646-A1BD-AA7A2E66BD76}"/>
    <hyperlink ref="B26" r:id="rId23" display="https://basketball.latinbasket.com/player/Hector-Ruiz/659057" xr:uid="{7EE4F78E-A40C-0140-92D6-A1CFBE1FEFFD}"/>
    <hyperlink ref="B30" r:id="rId24" display="https://basketball.latinbasket.com/player/Junior-Flores/370457" xr:uid="{BEBFEBC2-4D62-3442-8A90-F92C2D614448}"/>
  </hyperlinks>
  <pageMargins left="0.7" right="0.7" top="0.75" bottom="0.75" header="0.3" footer="0.3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B88BB-FDD0-8647-976E-3177E729BA05}">
  <dimension ref="A1:BD38"/>
  <sheetViews>
    <sheetView topLeftCell="A3"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3.83203125" customWidth="1"/>
  </cols>
  <sheetData>
    <row r="1" spans="1:30" ht="20" customHeight="1">
      <c r="A1" s="538"/>
      <c r="B1" s="538"/>
      <c r="C1" s="538"/>
      <c r="D1" s="538"/>
      <c r="E1" s="538"/>
      <c r="F1" s="539" t="s">
        <v>182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9"/>
    </row>
    <row r="2" spans="1:30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9"/>
    </row>
    <row r="3" spans="1:30" ht="20" customHeight="1">
      <c r="A3" s="538"/>
      <c r="B3" s="538"/>
      <c r="C3" s="538"/>
      <c r="D3" s="538"/>
      <c r="E3" s="538"/>
      <c r="F3" s="541" t="s">
        <v>476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9"/>
    </row>
    <row r="4" spans="1:30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9"/>
    </row>
    <row r="5" spans="1:30" ht="25" customHeight="1">
      <c r="A5" s="575" t="s">
        <v>55</v>
      </c>
      <c r="B5" s="548" t="s">
        <v>1</v>
      </c>
      <c r="C5" s="556" t="s">
        <v>605</v>
      </c>
      <c r="D5" s="577" t="s">
        <v>29</v>
      </c>
      <c r="E5" s="556" t="s">
        <v>171</v>
      </c>
      <c r="F5" s="551" t="s">
        <v>2</v>
      </c>
      <c r="G5" s="566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51" t="s">
        <v>15</v>
      </c>
      <c r="Z5" s="549" t="s">
        <v>16</v>
      </c>
      <c r="AA5" s="548" t="s">
        <v>205</v>
      </c>
      <c r="AB5" s="566" t="s">
        <v>18</v>
      </c>
      <c r="AC5" s="552" t="s">
        <v>19</v>
      </c>
      <c r="AD5" s="539"/>
    </row>
    <row r="6" spans="1:30" ht="25" customHeight="1" thickBot="1">
      <c r="A6" s="576"/>
      <c r="B6" s="554"/>
      <c r="C6" s="557"/>
      <c r="D6" s="578"/>
      <c r="E6" s="557"/>
      <c r="F6" s="579"/>
      <c r="G6" s="580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79"/>
      <c r="Z6" s="555"/>
      <c r="AA6" s="554"/>
      <c r="AB6" s="580"/>
      <c r="AC6" s="553"/>
      <c r="AD6" s="539"/>
    </row>
    <row r="7" spans="1:30" ht="28" customHeight="1" thickTop="1">
      <c r="A7" s="178">
        <v>1</v>
      </c>
      <c r="B7" s="179" t="s">
        <v>197</v>
      </c>
      <c r="C7" s="516" t="s">
        <v>608</v>
      </c>
      <c r="D7" s="180">
        <v>0</v>
      </c>
      <c r="E7" s="360" t="s">
        <v>174</v>
      </c>
      <c r="F7" s="181">
        <v>16</v>
      </c>
      <c r="G7" s="182" t="s">
        <v>185</v>
      </c>
      <c r="H7" s="183">
        <v>12.8</v>
      </c>
      <c r="I7" s="184">
        <v>4.3125</v>
      </c>
      <c r="J7" s="185">
        <v>7.4375</v>
      </c>
      <c r="K7" s="186">
        <v>58</v>
      </c>
      <c r="L7" s="187">
        <v>0.6875</v>
      </c>
      <c r="M7" s="185">
        <v>1.75</v>
      </c>
      <c r="N7" s="188">
        <v>39.299999999999997</v>
      </c>
      <c r="O7" s="184">
        <v>2.0625</v>
      </c>
      <c r="P7" s="185">
        <v>3.125</v>
      </c>
      <c r="Q7" s="189">
        <v>66</v>
      </c>
      <c r="R7" s="187">
        <f t="shared" ref="R7:R27" si="0">O7+(L7*3)+(I7*2)</f>
        <v>12.75</v>
      </c>
      <c r="S7" s="185">
        <f t="shared" ref="S7:S27" si="1">P7+(M7*3)+(J7*2)</f>
        <v>23.25</v>
      </c>
      <c r="T7" s="190">
        <f t="shared" ref="T7:T23" si="2">(R7*100)/S7</f>
        <v>54.838709677419352</v>
      </c>
      <c r="U7" s="191">
        <v>2.4</v>
      </c>
      <c r="V7" s="191">
        <v>5.0999999999999996</v>
      </c>
      <c r="W7" s="192">
        <v>7.4</v>
      </c>
      <c r="X7" s="193">
        <v>1.1000000000000001</v>
      </c>
      <c r="Y7" s="187">
        <v>2.8</v>
      </c>
      <c r="Z7" s="185">
        <v>0.9</v>
      </c>
      <c r="AA7" s="185">
        <v>1</v>
      </c>
      <c r="AB7" s="194">
        <v>1.4</v>
      </c>
      <c r="AC7" s="195">
        <v>16.600000000000001</v>
      </c>
      <c r="AD7" s="539"/>
    </row>
    <row r="8" spans="1:30" ht="28" customHeight="1">
      <c r="A8" s="84">
        <v>2</v>
      </c>
      <c r="B8" s="85" t="s">
        <v>301</v>
      </c>
      <c r="C8" s="517" t="s">
        <v>608</v>
      </c>
      <c r="D8" s="216">
        <v>16</v>
      </c>
      <c r="E8" s="361" t="s">
        <v>174</v>
      </c>
      <c r="F8" s="217">
        <v>34</v>
      </c>
      <c r="G8" s="218" t="s">
        <v>149</v>
      </c>
      <c r="H8" s="219">
        <v>7.6</v>
      </c>
      <c r="I8" s="87">
        <v>2.7647058823529411</v>
      </c>
      <c r="J8" s="88">
        <v>4.6764705882352944</v>
      </c>
      <c r="K8" s="90">
        <v>59.1</v>
      </c>
      <c r="L8" s="100">
        <v>0</v>
      </c>
      <c r="M8" s="101">
        <v>2.9411764705882353E-2</v>
      </c>
      <c r="N8" s="220">
        <v>0</v>
      </c>
      <c r="O8" s="87">
        <v>2.0588235294117645</v>
      </c>
      <c r="P8" s="88">
        <v>3.7941176470588234</v>
      </c>
      <c r="Q8" s="221">
        <v>54.3</v>
      </c>
      <c r="R8" s="91">
        <f t="shared" si="0"/>
        <v>7.5882352941176467</v>
      </c>
      <c r="S8" s="88">
        <f t="shared" si="1"/>
        <v>13.23529411764706</v>
      </c>
      <c r="T8" s="175">
        <f t="shared" si="2"/>
        <v>57.333333333333321</v>
      </c>
      <c r="U8" s="93">
        <v>3</v>
      </c>
      <c r="V8" s="93">
        <v>3.7</v>
      </c>
      <c r="W8" s="94">
        <v>6.7</v>
      </c>
      <c r="X8" s="95">
        <v>0.5</v>
      </c>
      <c r="Y8" s="91">
        <v>1.7</v>
      </c>
      <c r="Z8" s="88">
        <v>0.4</v>
      </c>
      <c r="AA8" s="88">
        <v>0.8</v>
      </c>
      <c r="AB8" s="222">
        <v>1.3</v>
      </c>
      <c r="AC8" s="97">
        <v>12.8</v>
      </c>
      <c r="AD8" s="539"/>
    </row>
    <row r="9" spans="1:30" ht="28" customHeight="1">
      <c r="A9" s="196">
        <v>3</v>
      </c>
      <c r="B9" s="197" t="s">
        <v>196</v>
      </c>
      <c r="C9" s="518" t="s">
        <v>608</v>
      </c>
      <c r="D9" s="198">
        <v>2</v>
      </c>
      <c r="E9" s="362" t="s">
        <v>173</v>
      </c>
      <c r="F9" s="199">
        <v>18</v>
      </c>
      <c r="G9" s="200" t="s">
        <v>115</v>
      </c>
      <c r="H9" s="201">
        <v>12.9</v>
      </c>
      <c r="I9" s="202">
        <v>2</v>
      </c>
      <c r="J9" s="170">
        <v>3.5555555555555554</v>
      </c>
      <c r="K9" s="203">
        <v>56.3</v>
      </c>
      <c r="L9" s="169">
        <v>2.0555555555555554</v>
      </c>
      <c r="M9" s="170">
        <v>4.8888888888888893</v>
      </c>
      <c r="N9" s="211">
        <v>42</v>
      </c>
      <c r="O9" s="202">
        <v>2.7222222222222223</v>
      </c>
      <c r="P9" s="170">
        <v>3.2777777777777777</v>
      </c>
      <c r="Q9" s="205">
        <v>83.1</v>
      </c>
      <c r="R9" s="169">
        <f t="shared" si="0"/>
        <v>12.888888888888889</v>
      </c>
      <c r="S9" s="170">
        <f t="shared" si="1"/>
        <v>25.055555555555557</v>
      </c>
      <c r="T9" s="174">
        <f t="shared" si="2"/>
        <v>51.441241685144121</v>
      </c>
      <c r="U9" s="206">
        <v>0.4</v>
      </c>
      <c r="V9" s="206">
        <v>1.8</v>
      </c>
      <c r="W9" s="207">
        <v>2.2000000000000002</v>
      </c>
      <c r="X9" s="208">
        <v>1.8</v>
      </c>
      <c r="Y9" s="169">
        <v>1.4</v>
      </c>
      <c r="Z9" s="170">
        <v>0.7</v>
      </c>
      <c r="AA9" s="172">
        <v>0</v>
      </c>
      <c r="AB9" s="209">
        <v>2</v>
      </c>
      <c r="AC9" s="210">
        <v>12.2</v>
      </c>
      <c r="AD9" s="539"/>
    </row>
    <row r="10" spans="1:30" ht="28" customHeight="1">
      <c r="A10" s="84">
        <v>4</v>
      </c>
      <c r="B10" s="85" t="s">
        <v>190</v>
      </c>
      <c r="C10" s="517" t="s">
        <v>608</v>
      </c>
      <c r="D10" s="216">
        <v>8</v>
      </c>
      <c r="E10" s="361" t="s">
        <v>172</v>
      </c>
      <c r="F10" s="217">
        <v>38</v>
      </c>
      <c r="G10" s="218" t="s">
        <v>31</v>
      </c>
      <c r="H10" s="219">
        <v>13.8</v>
      </c>
      <c r="I10" s="87">
        <v>1.9736842105263157</v>
      </c>
      <c r="J10" s="88">
        <v>5.1842105263157894</v>
      </c>
      <c r="K10" s="90">
        <v>38.1</v>
      </c>
      <c r="L10" s="91">
        <v>2.4736842105263159</v>
      </c>
      <c r="M10" s="88">
        <v>6.3684210526315788</v>
      </c>
      <c r="N10" s="89">
        <v>38.799999999999997</v>
      </c>
      <c r="O10" s="87">
        <v>2.4736842105263159</v>
      </c>
      <c r="P10" s="88">
        <v>3.236842105263158</v>
      </c>
      <c r="Q10" s="221">
        <v>76.400000000000006</v>
      </c>
      <c r="R10" s="91">
        <f t="shared" si="0"/>
        <v>13.842105263157896</v>
      </c>
      <c r="S10" s="88">
        <f t="shared" si="1"/>
        <v>32.710526315789473</v>
      </c>
      <c r="T10" s="175">
        <f t="shared" si="2"/>
        <v>42.316975060337896</v>
      </c>
      <c r="U10" s="93">
        <v>0.7</v>
      </c>
      <c r="V10" s="93">
        <v>3.8</v>
      </c>
      <c r="W10" s="94">
        <v>4.5</v>
      </c>
      <c r="X10" s="95">
        <v>1.9</v>
      </c>
      <c r="Y10" s="91">
        <v>1.4</v>
      </c>
      <c r="Z10" s="88">
        <v>0.6</v>
      </c>
      <c r="AA10" s="88">
        <v>0.4</v>
      </c>
      <c r="AB10" s="222">
        <v>2.5</v>
      </c>
      <c r="AC10" s="97">
        <v>11.9</v>
      </c>
      <c r="AD10" s="539"/>
    </row>
    <row r="11" spans="1:30" ht="28" customHeight="1">
      <c r="A11" s="196">
        <v>5</v>
      </c>
      <c r="B11" s="197" t="s">
        <v>192</v>
      </c>
      <c r="C11" s="511" t="s">
        <v>634</v>
      </c>
      <c r="D11" s="198">
        <v>9</v>
      </c>
      <c r="E11" s="362" t="s">
        <v>177</v>
      </c>
      <c r="F11" s="199">
        <v>30</v>
      </c>
      <c r="G11" s="200" t="s">
        <v>183</v>
      </c>
      <c r="H11" s="201">
        <v>13.1</v>
      </c>
      <c r="I11" s="202">
        <v>2.1666666666666665</v>
      </c>
      <c r="J11" s="170">
        <v>4.833333333333333</v>
      </c>
      <c r="K11" s="203">
        <v>44.8</v>
      </c>
      <c r="L11" s="169">
        <v>2.5</v>
      </c>
      <c r="M11" s="170">
        <v>6.7</v>
      </c>
      <c r="N11" s="211">
        <v>37.299999999999997</v>
      </c>
      <c r="O11" s="202">
        <v>1.2666666666666666</v>
      </c>
      <c r="P11" s="170">
        <v>1.4666666666666666</v>
      </c>
      <c r="Q11" s="205">
        <v>86.4</v>
      </c>
      <c r="R11" s="169">
        <f t="shared" si="0"/>
        <v>13.099999999999998</v>
      </c>
      <c r="S11" s="170">
        <f t="shared" si="1"/>
        <v>31.233333333333334</v>
      </c>
      <c r="T11" s="174">
        <f t="shared" si="2"/>
        <v>41.942369263607247</v>
      </c>
      <c r="U11" s="206">
        <v>0.8</v>
      </c>
      <c r="V11" s="206">
        <v>3.6</v>
      </c>
      <c r="W11" s="207">
        <v>4.4000000000000004</v>
      </c>
      <c r="X11" s="208">
        <v>2.7</v>
      </c>
      <c r="Y11" s="169">
        <v>2.2999999999999998</v>
      </c>
      <c r="Z11" s="170">
        <v>1.5</v>
      </c>
      <c r="AA11" s="170">
        <v>0.1</v>
      </c>
      <c r="AB11" s="209">
        <v>2.2000000000000002</v>
      </c>
      <c r="AC11" s="210">
        <v>11.7</v>
      </c>
      <c r="AD11" s="539"/>
    </row>
    <row r="12" spans="1:30" ht="28" customHeight="1">
      <c r="A12" s="84">
        <v>6</v>
      </c>
      <c r="B12" s="85" t="s">
        <v>302</v>
      </c>
      <c r="C12" s="517" t="s">
        <v>610</v>
      </c>
      <c r="D12" s="216">
        <v>7</v>
      </c>
      <c r="E12" s="361" t="s">
        <v>173</v>
      </c>
      <c r="F12" s="217">
        <v>23</v>
      </c>
      <c r="G12" s="218" t="s">
        <v>143</v>
      </c>
      <c r="H12" s="219">
        <v>9.3000000000000007</v>
      </c>
      <c r="I12" s="87">
        <v>1.8695652173913044</v>
      </c>
      <c r="J12" s="88">
        <v>3.8695652173913042</v>
      </c>
      <c r="K12" s="90">
        <v>48.3</v>
      </c>
      <c r="L12" s="91">
        <v>1.0434782608695652</v>
      </c>
      <c r="M12" s="88">
        <v>3.347826086956522</v>
      </c>
      <c r="N12" s="89">
        <v>31.2</v>
      </c>
      <c r="O12" s="87">
        <v>2.4347826086956523</v>
      </c>
      <c r="P12" s="88">
        <v>3.347826086956522</v>
      </c>
      <c r="Q12" s="221">
        <v>72.7</v>
      </c>
      <c r="R12" s="91">
        <f t="shared" si="0"/>
        <v>9.304347826086957</v>
      </c>
      <c r="S12" s="88">
        <f t="shared" si="1"/>
        <v>21.130434782608695</v>
      </c>
      <c r="T12" s="175">
        <f t="shared" si="2"/>
        <v>44.032921810699591</v>
      </c>
      <c r="U12" s="93">
        <v>0.8</v>
      </c>
      <c r="V12" s="93">
        <v>2.4</v>
      </c>
      <c r="W12" s="94">
        <v>3.2</v>
      </c>
      <c r="X12" s="95">
        <v>2.7</v>
      </c>
      <c r="Y12" s="91">
        <v>2.1</v>
      </c>
      <c r="Z12" s="88">
        <v>1.3</v>
      </c>
      <c r="AA12" s="88">
        <v>0.2</v>
      </c>
      <c r="AB12" s="222">
        <v>2.4</v>
      </c>
      <c r="AC12" s="97">
        <v>10.4</v>
      </c>
      <c r="AD12" s="539"/>
    </row>
    <row r="13" spans="1:30" ht="28" customHeight="1">
      <c r="A13" s="196">
        <v>7</v>
      </c>
      <c r="B13" s="197" t="s">
        <v>198</v>
      </c>
      <c r="C13" s="518" t="s">
        <v>620</v>
      </c>
      <c r="D13" s="198">
        <v>4</v>
      </c>
      <c r="E13" s="362" t="s">
        <v>173</v>
      </c>
      <c r="F13" s="199">
        <v>16</v>
      </c>
      <c r="G13" s="200" t="s">
        <v>187</v>
      </c>
      <c r="H13" s="201">
        <v>5.5</v>
      </c>
      <c r="I13" s="202">
        <v>1.375</v>
      </c>
      <c r="J13" s="170">
        <v>2.1875</v>
      </c>
      <c r="K13" s="203">
        <v>62.9</v>
      </c>
      <c r="L13" s="169">
        <v>0.625</v>
      </c>
      <c r="M13" s="170">
        <v>2.5625</v>
      </c>
      <c r="N13" s="211">
        <v>24.4</v>
      </c>
      <c r="O13" s="202">
        <v>0.875</v>
      </c>
      <c r="P13" s="170">
        <v>1.25</v>
      </c>
      <c r="Q13" s="205">
        <v>70</v>
      </c>
      <c r="R13" s="169">
        <f t="shared" si="0"/>
        <v>5.5</v>
      </c>
      <c r="S13" s="170">
        <f t="shared" si="1"/>
        <v>13.3125</v>
      </c>
      <c r="T13" s="174">
        <f t="shared" si="2"/>
        <v>41.314553990610328</v>
      </c>
      <c r="U13" s="206">
        <v>0.9</v>
      </c>
      <c r="V13" s="206">
        <v>2.5</v>
      </c>
      <c r="W13" s="207">
        <v>3.4</v>
      </c>
      <c r="X13" s="208">
        <v>5.4</v>
      </c>
      <c r="Y13" s="169">
        <v>2.2000000000000002</v>
      </c>
      <c r="Z13" s="170">
        <v>1.4</v>
      </c>
      <c r="AA13" s="172">
        <v>0</v>
      </c>
      <c r="AB13" s="209">
        <v>1.7</v>
      </c>
      <c r="AC13" s="210">
        <v>9.9</v>
      </c>
      <c r="AD13" s="539"/>
    </row>
    <row r="14" spans="1:30" ht="28" customHeight="1">
      <c r="A14" s="84">
        <v>8</v>
      </c>
      <c r="B14" s="85" t="s">
        <v>193</v>
      </c>
      <c r="C14" s="512" t="s">
        <v>634</v>
      </c>
      <c r="D14" s="216">
        <v>10</v>
      </c>
      <c r="E14" s="361" t="s">
        <v>172</v>
      </c>
      <c r="F14" s="217">
        <v>28</v>
      </c>
      <c r="G14" s="218" t="s">
        <v>185</v>
      </c>
      <c r="H14" s="219">
        <v>8.1999999999999993</v>
      </c>
      <c r="I14" s="87">
        <v>1.8571428571428572</v>
      </c>
      <c r="J14" s="88">
        <v>3.8214285714285716</v>
      </c>
      <c r="K14" s="90">
        <v>48.6</v>
      </c>
      <c r="L14" s="91">
        <v>1.1071428571428572</v>
      </c>
      <c r="M14" s="88">
        <v>3.7142857142857144</v>
      </c>
      <c r="N14" s="89">
        <v>29.8</v>
      </c>
      <c r="O14" s="87">
        <v>1.1785714285714286</v>
      </c>
      <c r="P14" s="88">
        <v>1.6428571428571428</v>
      </c>
      <c r="Q14" s="221">
        <v>71.7</v>
      </c>
      <c r="R14" s="91">
        <f t="shared" si="0"/>
        <v>8.2142857142857153</v>
      </c>
      <c r="S14" s="88">
        <f t="shared" si="1"/>
        <v>20.428571428571427</v>
      </c>
      <c r="T14" s="175">
        <f t="shared" si="2"/>
        <v>40.209790209790221</v>
      </c>
      <c r="U14" s="93">
        <v>1.5</v>
      </c>
      <c r="V14" s="93">
        <v>2.8</v>
      </c>
      <c r="W14" s="94">
        <v>4.3</v>
      </c>
      <c r="X14" s="95">
        <v>1.4</v>
      </c>
      <c r="Y14" s="91">
        <v>2.7</v>
      </c>
      <c r="Z14" s="88">
        <v>0.9</v>
      </c>
      <c r="AA14" s="88">
        <v>0.4</v>
      </c>
      <c r="AB14" s="222">
        <v>1.2</v>
      </c>
      <c r="AC14" s="97">
        <v>7.7</v>
      </c>
      <c r="AD14" s="539"/>
    </row>
    <row r="15" spans="1:30" ht="28" customHeight="1">
      <c r="A15" s="196">
        <v>9</v>
      </c>
      <c r="B15" s="197" t="s">
        <v>188</v>
      </c>
      <c r="C15" s="511" t="s">
        <v>634</v>
      </c>
      <c r="D15" s="198">
        <v>34</v>
      </c>
      <c r="E15" s="362" t="s">
        <v>5</v>
      </c>
      <c r="F15" s="199">
        <v>41</v>
      </c>
      <c r="G15" s="200" t="s">
        <v>92</v>
      </c>
      <c r="H15" s="201">
        <v>8.3000000000000007</v>
      </c>
      <c r="I15" s="202">
        <v>1.3170731707317074</v>
      </c>
      <c r="J15" s="170">
        <v>1.975609756097561</v>
      </c>
      <c r="K15" s="203">
        <v>66.7</v>
      </c>
      <c r="L15" s="169">
        <v>1.6829268292682926</v>
      </c>
      <c r="M15" s="170">
        <v>4.2926829268292686</v>
      </c>
      <c r="N15" s="211">
        <v>39.200000000000003</v>
      </c>
      <c r="O15" s="202">
        <v>0.63414634146341464</v>
      </c>
      <c r="P15" s="170">
        <v>0.95121951219512191</v>
      </c>
      <c r="Q15" s="205">
        <v>66.7</v>
      </c>
      <c r="R15" s="169">
        <f t="shared" si="0"/>
        <v>8.3170731707317067</v>
      </c>
      <c r="S15" s="170">
        <f t="shared" si="1"/>
        <v>17.780487804878049</v>
      </c>
      <c r="T15" s="174">
        <f t="shared" si="2"/>
        <v>46.776406035665289</v>
      </c>
      <c r="U15" s="206">
        <v>0.5</v>
      </c>
      <c r="V15" s="206">
        <v>2.8</v>
      </c>
      <c r="W15" s="207">
        <v>3.3</v>
      </c>
      <c r="X15" s="208">
        <v>0.7</v>
      </c>
      <c r="Y15" s="169">
        <v>2.1</v>
      </c>
      <c r="Z15" s="170">
        <v>0.8</v>
      </c>
      <c r="AA15" s="172">
        <v>0</v>
      </c>
      <c r="AB15" s="209">
        <v>1</v>
      </c>
      <c r="AC15" s="210">
        <v>7.3</v>
      </c>
      <c r="AD15" s="539"/>
    </row>
    <row r="16" spans="1:30" ht="28" customHeight="1">
      <c r="A16" s="84">
        <v>10</v>
      </c>
      <c r="B16" s="85" t="s">
        <v>194</v>
      </c>
      <c r="C16" s="512" t="s">
        <v>634</v>
      </c>
      <c r="D16" s="216">
        <v>32</v>
      </c>
      <c r="E16" s="361" t="s">
        <v>174</v>
      </c>
      <c r="F16" s="217">
        <v>27</v>
      </c>
      <c r="G16" s="218" t="s">
        <v>100</v>
      </c>
      <c r="H16" s="219">
        <v>4.9000000000000004</v>
      </c>
      <c r="I16" s="87">
        <v>1.6296296296296295</v>
      </c>
      <c r="J16" s="88">
        <v>2.6666666666666665</v>
      </c>
      <c r="K16" s="90">
        <v>61.1</v>
      </c>
      <c r="L16" s="91">
        <v>0.29629629629629628</v>
      </c>
      <c r="M16" s="88">
        <v>1.1111111111111112</v>
      </c>
      <c r="N16" s="89">
        <v>26.7</v>
      </c>
      <c r="O16" s="87">
        <v>0.7407407407407407</v>
      </c>
      <c r="P16" s="88">
        <v>1.2592592592592593</v>
      </c>
      <c r="Q16" s="221">
        <v>58.8</v>
      </c>
      <c r="R16" s="91">
        <f t="shared" si="0"/>
        <v>4.8888888888888884</v>
      </c>
      <c r="S16" s="88">
        <f t="shared" si="1"/>
        <v>9.9259259259259256</v>
      </c>
      <c r="T16" s="175">
        <f t="shared" si="2"/>
        <v>49.253731343283583</v>
      </c>
      <c r="U16" s="93">
        <v>0.9</v>
      </c>
      <c r="V16" s="93">
        <v>2.4</v>
      </c>
      <c r="W16" s="94">
        <v>3.3</v>
      </c>
      <c r="X16" s="95">
        <v>1.3</v>
      </c>
      <c r="Y16" s="91">
        <v>2</v>
      </c>
      <c r="Z16" s="88">
        <v>0.8</v>
      </c>
      <c r="AA16" s="88">
        <v>0.4</v>
      </c>
      <c r="AB16" s="222">
        <v>0.9</v>
      </c>
      <c r="AC16" s="97">
        <v>7.1</v>
      </c>
      <c r="AD16" s="539"/>
    </row>
    <row r="17" spans="1:30" ht="28" customHeight="1">
      <c r="A17" s="196">
        <v>11</v>
      </c>
      <c r="B17" s="197" t="s">
        <v>200</v>
      </c>
      <c r="C17" s="518" t="s">
        <v>608</v>
      </c>
      <c r="D17" s="198">
        <v>29</v>
      </c>
      <c r="E17" s="362" t="s">
        <v>5</v>
      </c>
      <c r="F17" s="199">
        <v>11</v>
      </c>
      <c r="G17" s="200" t="s">
        <v>144</v>
      </c>
      <c r="H17" s="201">
        <v>7.1</v>
      </c>
      <c r="I17" s="202">
        <v>0.90909090909090906</v>
      </c>
      <c r="J17" s="170">
        <v>2.1818181818181817</v>
      </c>
      <c r="K17" s="203">
        <v>41.7</v>
      </c>
      <c r="L17" s="169">
        <v>1.6363636363636365</v>
      </c>
      <c r="M17" s="170">
        <v>4.0909090909090908</v>
      </c>
      <c r="N17" s="211">
        <v>40</v>
      </c>
      <c r="O17" s="202">
        <v>0.36363636363636365</v>
      </c>
      <c r="P17" s="170">
        <v>0.36363636363636365</v>
      </c>
      <c r="Q17" s="205">
        <v>100</v>
      </c>
      <c r="R17" s="169">
        <f t="shared" si="0"/>
        <v>7.0909090909090908</v>
      </c>
      <c r="S17" s="170">
        <f t="shared" si="1"/>
        <v>17</v>
      </c>
      <c r="T17" s="174">
        <f t="shared" si="2"/>
        <v>41.711229946524064</v>
      </c>
      <c r="U17" s="206">
        <v>0.2</v>
      </c>
      <c r="V17" s="206">
        <v>1.5</v>
      </c>
      <c r="W17" s="207">
        <v>1.7</v>
      </c>
      <c r="X17" s="208">
        <v>1.4</v>
      </c>
      <c r="Y17" s="169">
        <v>0.4</v>
      </c>
      <c r="Z17" s="170">
        <v>0.3</v>
      </c>
      <c r="AA17" s="172">
        <v>0</v>
      </c>
      <c r="AB17" s="209">
        <v>1</v>
      </c>
      <c r="AC17" s="210">
        <v>5.9</v>
      </c>
      <c r="AD17" s="539"/>
    </row>
    <row r="18" spans="1:30" ht="28" customHeight="1">
      <c r="A18" s="84">
        <v>12</v>
      </c>
      <c r="B18" s="85" t="s">
        <v>191</v>
      </c>
      <c r="C18" s="512" t="s">
        <v>634</v>
      </c>
      <c r="D18" s="216">
        <v>18</v>
      </c>
      <c r="E18" s="361" t="s">
        <v>172</v>
      </c>
      <c r="F18" s="217">
        <v>35</v>
      </c>
      <c r="G18" s="218" t="s">
        <v>117</v>
      </c>
      <c r="H18" s="219">
        <v>4.4000000000000004</v>
      </c>
      <c r="I18" s="87">
        <v>1.3428571428571427</v>
      </c>
      <c r="J18" s="88">
        <v>3.0285714285714285</v>
      </c>
      <c r="K18" s="90">
        <v>44.3</v>
      </c>
      <c r="L18" s="91">
        <v>0.22857142857142856</v>
      </c>
      <c r="M18" s="88">
        <v>0.91428571428571426</v>
      </c>
      <c r="N18" s="89">
        <v>25</v>
      </c>
      <c r="O18" s="87">
        <v>1.0285714285714285</v>
      </c>
      <c r="P18" s="88">
        <v>1.7428571428571429</v>
      </c>
      <c r="Q18" s="221">
        <v>59</v>
      </c>
      <c r="R18" s="91">
        <f t="shared" si="0"/>
        <v>4.3999999999999995</v>
      </c>
      <c r="S18" s="88">
        <f t="shared" si="1"/>
        <v>10.542857142857143</v>
      </c>
      <c r="T18" s="175">
        <f t="shared" si="2"/>
        <v>41.734417344173437</v>
      </c>
      <c r="U18" s="93">
        <v>1</v>
      </c>
      <c r="V18" s="93">
        <v>2.2000000000000002</v>
      </c>
      <c r="W18" s="94">
        <v>3.2</v>
      </c>
      <c r="X18" s="95">
        <v>0.4</v>
      </c>
      <c r="Y18" s="91">
        <v>1.7</v>
      </c>
      <c r="Z18" s="88">
        <v>0.5</v>
      </c>
      <c r="AA18" s="88">
        <v>0.1</v>
      </c>
      <c r="AB18" s="222">
        <v>0.9</v>
      </c>
      <c r="AC18" s="97">
        <v>4</v>
      </c>
      <c r="AD18" s="539"/>
    </row>
    <row r="19" spans="1:30" ht="28" customHeight="1">
      <c r="A19" s="196">
        <v>13</v>
      </c>
      <c r="B19" s="197" t="s">
        <v>189</v>
      </c>
      <c r="C19" s="511" t="s">
        <v>634</v>
      </c>
      <c r="D19" s="198">
        <v>6</v>
      </c>
      <c r="E19" s="362" t="s">
        <v>173</v>
      </c>
      <c r="F19" s="199">
        <v>38</v>
      </c>
      <c r="G19" s="200" t="s">
        <v>117</v>
      </c>
      <c r="H19" s="201">
        <v>4.5</v>
      </c>
      <c r="I19" s="202">
        <v>1.0263157894736843</v>
      </c>
      <c r="J19" s="170">
        <v>1.8157894736842106</v>
      </c>
      <c r="K19" s="203">
        <v>56.5</v>
      </c>
      <c r="L19" s="169">
        <v>0.47368421052631576</v>
      </c>
      <c r="M19" s="170">
        <v>1.6578947368421053</v>
      </c>
      <c r="N19" s="211">
        <v>28.6</v>
      </c>
      <c r="O19" s="202">
        <v>1</v>
      </c>
      <c r="P19" s="170">
        <v>1.0789473684210527</v>
      </c>
      <c r="Q19" s="205">
        <v>92.7</v>
      </c>
      <c r="R19" s="169">
        <f t="shared" si="0"/>
        <v>4.4736842105263159</v>
      </c>
      <c r="S19" s="170">
        <f t="shared" si="1"/>
        <v>9.6842105263157894</v>
      </c>
      <c r="T19" s="174">
        <f t="shared" si="2"/>
        <v>46.195652173913047</v>
      </c>
      <c r="U19" s="206">
        <v>0.4</v>
      </c>
      <c r="V19" s="206">
        <v>1.2</v>
      </c>
      <c r="W19" s="207">
        <v>1.6</v>
      </c>
      <c r="X19" s="208">
        <v>1</v>
      </c>
      <c r="Y19" s="169">
        <v>1.8</v>
      </c>
      <c r="Z19" s="170">
        <v>0.7</v>
      </c>
      <c r="AA19" s="170">
        <v>0.1</v>
      </c>
      <c r="AB19" s="209">
        <v>0.9</v>
      </c>
      <c r="AC19" s="210">
        <v>3.8</v>
      </c>
      <c r="AD19" s="539"/>
    </row>
    <row r="20" spans="1:30" ht="28" customHeight="1">
      <c r="A20" s="84">
        <v>14</v>
      </c>
      <c r="B20" s="85" t="s">
        <v>195</v>
      </c>
      <c r="C20" s="512" t="s">
        <v>634</v>
      </c>
      <c r="D20" s="216">
        <v>15</v>
      </c>
      <c r="E20" s="361" t="s">
        <v>174</v>
      </c>
      <c r="F20" s="217">
        <v>20</v>
      </c>
      <c r="G20" s="218" t="s">
        <v>186</v>
      </c>
      <c r="H20" s="219">
        <v>2.8</v>
      </c>
      <c r="I20" s="87">
        <v>1.2</v>
      </c>
      <c r="J20" s="88">
        <v>2.5499999999999998</v>
      </c>
      <c r="K20" s="90">
        <v>47.1</v>
      </c>
      <c r="L20" s="100">
        <v>0</v>
      </c>
      <c r="M20" s="88">
        <v>0.1</v>
      </c>
      <c r="N20" s="220">
        <v>0</v>
      </c>
      <c r="O20" s="87">
        <v>0.4</v>
      </c>
      <c r="P20" s="88">
        <v>0.9</v>
      </c>
      <c r="Q20" s="221">
        <v>44.4</v>
      </c>
      <c r="R20" s="91">
        <f t="shared" si="0"/>
        <v>2.8</v>
      </c>
      <c r="S20" s="88">
        <f t="shared" si="1"/>
        <v>6.3</v>
      </c>
      <c r="T20" s="175">
        <f t="shared" si="2"/>
        <v>44.444444444444443</v>
      </c>
      <c r="U20" s="93">
        <v>1.6</v>
      </c>
      <c r="V20" s="93">
        <v>1.7</v>
      </c>
      <c r="W20" s="94">
        <v>3.3</v>
      </c>
      <c r="X20" s="95">
        <v>0.3</v>
      </c>
      <c r="Y20" s="91">
        <v>1.6</v>
      </c>
      <c r="Z20" s="88">
        <v>0.1</v>
      </c>
      <c r="AA20" s="88">
        <v>0.5</v>
      </c>
      <c r="AB20" s="222">
        <v>0.7</v>
      </c>
      <c r="AC20" s="97">
        <v>3.6</v>
      </c>
      <c r="AD20" s="539"/>
    </row>
    <row r="21" spans="1:30" ht="28" customHeight="1">
      <c r="A21" s="196">
        <v>15</v>
      </c>
      <c r="B21" s="197" t="s">
        <v>303</v>
      </c>
      <c r="C21" s="518" t="s">
        <v>610</v>
      </c>
      <c r="D21" s="198">
        <v>22</v>
      </c>
      <c r="E21" s="362" t="s">
        <v>177</v>
      </c>
      <c r="F21" s="199">
        <v>8</v>
      </c>
      <c r="G21" s="200" t="s">
        <v>73</v>
      </c>
      <c r="H21" s="201">
        <v>5.4</v>
      </c>
      <c r="I21" s="202">
        <v>0.5</v>
      </c>
      <c r="J21" s="170">
        <v>1.375</v>
      </c>
      <c r="K21" s="203">
        <v>36.4</v>
      </c>
      <c r="L21" s="169">
        <v>0.875</v>
      </c>
      <c r="M21" s="170">
        <v>3.875</v>
      </c>
      <c r="N21" s="211">
        <v>22.6</v>
      </c>
      <c r="O21" s="202">
        <v>1.75</v>
      </c>
      <c r="P21" s="170">
        <v>3.25</v>
      </c>
      <c r="Q21" s="205">
        <v>53.8</v>
      </c>
      <c r="R21" s="169">
        <f t="shared" si="0"/>
        <v>5.375</v>
      </c>
      <c r="S21" s="170">
        <f t="shared" si="1"/>
        <v>17.625</v>
      </c>
      <c r="T21" s="174">
        <f t="shared" si="2"/>
        <v>30.49645390070922</v>
      </c>
      <c r="U21" s="206">
        <v>0.3</v>
      </c>
      <c r="V21" s="206">
        <v>1</v>
      </c>
      <c r="W21" s="207">
        <v>1.3</v>
      </c>
      <c r="X21" s="208">
        <v>1.4</v>
      </c>
      <c r="Y21" s="169">
        <v>2</v>
      </c>
      <c r="Z21" s="170">
        <v>1</v>
      </c>
      <c r="AA21" s="172">
        <v>0</v>
      </c>
      <c r="AB21" s="209">
        <v>0.6</v>
      </c>
      <c r="AC21" s="210">
        <v>2.8</v>
      </c>
      <c r="AD21" s="539"/>
    </row>
    <row r="22" spans="1:30" ht="28" customHeight="1">
      <c r="A22" s="84">
        <v>16</v>
      </c>
      <c r="B22" s="85" t="s">
        <v>199</v>
      </c>
      <c r="C22" s="512" t="s">
        <v>634</v>
      </c>
      <c r="D22" s="216">
        <v>30</v>
      </c>
      <c r="E22" s="361" t="s">
        <v>177</v>
      </c>
      <c r="F22" s="217">
        <v>13</v>
      </c>
      <c r="G22" s="218" t="s">
        <v>82</v>
      </c>
      <c r="H22" s="219">
        <v>1.8</v>
      </c>
      <c r="I22" s="87">
        <v>0.69230769230769229</v>
      </c>
      <c r="J22" s="88">
        <v>1</v>
      </c>
      <c r="K22" s="90">
        <v>69.2</v>
      </c>
      <c r="L22" s="91">
        <v>7.6923076923076927E-2</v>
      </c>
      <c r="M22" s="88">
        <v>0.38461538461538464</v>
      </c>
      <c r="N22" s="89">
        <v>20</v>
      </c>
      <c r="O22" s="87">
        <v>0.15384615384615385</v>
      </c>
      <c r="P22" s="88">
        <v>0.23076923076923078</v>
      </c>
      <c r="Q22" s="221">
        <v>66.7</v>
      </c>
      <c r="R22" s="91">
        <f t="shared" si="0"/>
        <v>1.7692307692307692</v>
      </c>
      <c r="S22" s="88">
        <f t="shared" si="1"/>
        <v>3.384615384615385</v>
      </c>
      <c r="T22" s="175">
        <f t="shared" si="2"/>
        <v>52.272727272727259</v>
      </c>
      <c r="U22" s="93">
        <v>0.4</v>
      </c>
      <c r="V22" s="93">
        <v>0.6</v>
      </c>
      <c r="W22" s="94">
        <v>1</v>
      </c>
      <c r="X22" s="95">
        <v>0.6</v>
      </c>
      <c r="Y22" s="91">
        <v>0.8</v>
      </c>
      <c r="Z22" s="88">
        <v>0.4</v>
      </c>
      <c r="AA22" s="88">
        <v>0.1</v>
      </c>
      <c r="AB22" s="222">
        <v>0.4</v>
      </c>
      <c r="AC22" s="97">
        <v>2.5</v>
      </c>
      <c r="AD22" s="539"/>
    </row>
    <row r="23" spans="1:30" ht="28" customHeight="1">
      <c r="A23" s="196">
        <v>17</v>
      </c>
      <c r="B23" s="197" t="s">
        <v>723</v>
      </c>
      <c r="C23" s="511" t="s">
        <v>634</v>
      </c>
      <c r="D23" s="198">
        <v>3</v>
      </c>
      <c r="E23" s="362" t="s">
        <v>173</v>
      </c>
      <c r="F23" s="199">
        <v>28</v>
      </c>
      <c r="G23" s="200" t="s">
        <v>184</v>
      </c>
      <c r="H23" s="201">
        <v>2.6</v>
      </c>
      <c r="I23" s="202">
        <v>0.42857142857142855</v>
      </c>
      <c r="J23" s="170">
        <v>0.9642857142857143</v>
      </c>
      <c r="K23" s="203">
        <v>44.4</v>
      </c>
      <c r="L23" s="169">
        <v>0.39285714285714285</v>
      </c>
      <c r="M23" s="170">
        <v>1.75</v>
      </c>
      <c r="N23" s="211">
        <v>22.4</v>
      </c>
      <c r="O23" s="202">
        <v>0.5357142857142857</v>
      </c>
      <c r="P23" s="170">
        <v>0.7142857142857143</v>
      </c>
      <c r="Q23" s="205">
        <v>75</v>
      </c>
      <c r="R23" s="169">
        <f t="shared" si="0"/>
        <v>2.5714285714285716</v>
      </c>
      <c r="S23" s="170">
        <f t="shared" si="1"/>
        <v>7.8928571428571432</v>
      </c>
      <c r="T23" s="174">
        <f t="shared" si="2"/>
        <v>32.579185520361996</v>
      </c>
      <c r="U23" s="206">
        <v>0.6</v>
      </c>
      <c r="V23" s="206">
        <v>1.5</v>
      </c>
      <c r="W23" s="207">
        <v>2</v>
      </c>
      <c r="X23" s="208">
        <v>1.1000000000000001</v>
      </c>
      <c r="Y23" s="169">
        <v>2.4</v>
      </c>
      <c r="Z23" s="170">
        <v>0.8</v>
      </c>
      <c r="AA23" s="172">
        <v>0</v>
      </c>
      <c r="AB23" s="209">
        <v>1.3</v>
      </c>
      <c r="AC23" s="210">
        <v>1.5</v>
      </c>
      <c r="AD23" s="539"/>
    </row>
    <row r="24" spans="1:30" ht="28" customHeight="1">
      <c r="A24" s="84">
        <v>18</v>
      </c>
      <c r="B24" s="85" t="s">
        <v>203</v>
      </c>
      <c r="C24" s="512" t="s">
        <v>634</v>
      </c>
      <c r="D24" s="216">
        <v>31</v>
      </c>
      <c r="E24" s="361" t="s">
        <v>174</v>
      </c>
      <c r="F24" s="217">
        <v>3</v>
      </c>
      <c r="G24" s="218" t="s">
        <v>40</v>
      </c>
      <c r="H24" s="219">
        <v>0</v>
      </c>
      <c r="I24" s="98">
        <v>0</v>
      </c>
      <c r="J24" s="101">
        <v>0</v>
      </c>
      <c r="K24" s="223">
        <v>0</v>
      </c>
      <c r="L24" s="100">
        <v>0</v>
      </c>
      <c r="M24" s="101">
        <v>0</v>
      </c>
      <c r="N24" s="220">
        <v>0</v>
      </c>
      <c r="O24" s="98">
        <v>0</v>
      </c>
      <c r="P24" s="88">
        <v>0</v>
      </c>
      <c r="Q24" s="224">
        <v>0</v>
      </c>
      <c r="R24" s="100">
        <f t="shared" si="0"/>
        <v>0</v>
      </c>
      <c r="S24" s="101">
        <f t="shared" si="1"/>
        <v>0</v>
      </c>
      <c r="T24" s="225">
        <v>0</v>
      </c>
      <c r="U24" s="226">
        <v>0</v>
      </c>
      <c r="V24" s="93">
        <v>0.3</v>
      </c>
      <c r="W24" s="94">
        <v>0.3</v>
      </c>
      <c r="X24" s="95">
        <v>0.3</v>
      </c>
      <c r="Y24" s="100">
        <v>0</v>
      </c>
      <c r="Z24" s="101">
        <v>0</v>
      </c>
      <c r="AA24" s="101">
        <v>0</v>
      </c>
      <c r="AB24" s="227">
        <v>0</v>
      </c>
      <c r="AC24" s="97">
        <v>0.7</v>
      </c>
      <c r="AD24" s="539"/>
    </row>
    <row r="25" spans="1:30" ht="28" customHeight="1">
      <c r="A25" s="196">
        <v>19</v>
      </c>
      <c r="B25" s="197" t="s">
        <v>201</v>
      </c>
      <c r="C25" s="511" t="s">
        <v>634</v>
      </c>
      <c r="D25" s="198">
        <v>20</v>
      </c>
      <c r="E25" s="362" t="s">
        <v>177</v>
      </c>
      <c r="F25" s="199">
        <v>6</v>
      </c>
      <c r="G25" s="200" t="s">
        <v>21</v>
      </c>
      <c r="H25" s="201">
        <v>0.3</v>
      </c>
      <c r="I25" s="202">
        <v>0.16666666666666666</v>
      </c>
      <c r="J25" s="170">
        <v>0.33333333333333331</v>
      </c>
      <c r="K25" s="203">
        <v>50</v>
      </c>
      <c r="L25" s="171">
        <v>0</v>
      </c>
      <c r="M25" s="172">
        <v>0</v>
      </c>
      <c r="N25" s="204">
        <v>0</v>
      </c>
      <c r="O25" s="212">
        <v>0</v>
      </c>
      <c r="P25" s="172">
        <v>0</v>
      </c>
      <c r="Q25" s="213">
        <v>0</v>
      </c>
      <c r="R25" s="169">
        <f t="shared" si="0"/>
        <v>0.33333333333333331</v>
      </c>
      <c r="S25" s="170">
        <f t="shared" si="1"/>
        <v>0.66666666666666663</v>
      </c>
      <c r="T25" s="174">
        <f>(R25*100)/S25</f>
        <v>49.999999999999993</v>
      </c>
      <c r="U25" s="206">
        <v>0.2</v>
      </c>
      <c r="V25" s="206">
        <v>0.2</v>
      </c>
      <c r="W25" s="207">
        <v>0.3</v>
      </c>
      <c r="X25" s="208">
        <v>0.2</v>
      </c>
      <c r="Y25" s="171">
        <v>0</v>
      </c>
      <c r="Z25" s="172">
        <v>0</v>
      </c>
      <c r="AA25" s="172">
        <v>0</v>
      </c>
      <c r="AB25" s="209">
        <v>0.2</v>
      </c>
      <c r="AC25" s="210">
        <v>0.5</v>
      </c>
      <c r="AD25" s="539"/>
    </row>
    <row r="26" spans="1:30" ht="28" customHeight="1" thickBot="1">
      <c r="A26" s="127">
        <v>20</v>
      </c>
      <c r="B26" s="128" t="s">
        <v>202</v>
      </c>
      <c r="C26" s="515" t="s">
        <v>634</v>
      </c>
      <c r="D26" s="228">
        <v>77</v>
      </c>
      <c r="E26" s="359" t="s">
        <v>5</v>
      </c>
      <c r="F26" s="229">
        <v>6</v>
      </c>
      <c r="G26" s="230" t="s">
        <v>37</v>
      </c>
      <c r="H26" s="231">
        <v>0.3</v>
      </c>
      <c r="I26" s="130">
        <v>0.16666666666666666</v>
      </c>
      <c r="J26" s="131">
        <v>0.66666666666666663</v>
      </c>
      <c r="K26" s="232">
        <v>25</v>
      </c>
      <c r="L26" s="136">
        <v>0</v>
      </c>
      <c r="M26" s="131">
        <v>0.5</v>
      </c>
      <c r="N26" s="142">
        <v>0</v>
      </c>
      <c r="O26" s="233">
        <v>0</v>
      </c>
      <c r="P26" s="131">
        <v>0.33333333333333331</v>
      </c>
      <c r="Q26" s="234">
        <v>0</v>
      </c>
      <c r="R26" s="137">
        <f t="shared" si="0"/>
        <v>0.33333333333333331</v>
      </c>
      <c r="S26" s="131">
        <f t="shared" si="1"/>
        <v>3.1666666666666665</v>
      </c>
      <c r="T26" s="235">
        <f>(R26*100)/S26</f>
        <v>10.526315789473683</v>
      </c>
      <c r="U26" s="138">
        <v>0.3</v>
      </c>
      <c r="V26" s="236">
        <v>0</v>
      </c>
      <c r="W26" s="139">
        <v>0.3</v>
      </c>
      <c r="X26" s="149">
        <v>0</v>
      </c>
      <c r="Y26" s="136">
        <v>0</v>
      </c>
      <c r="Z26" s="131">
        <v>0.3</v>
      </c>
      <c r="AA26" s="134">
        <v>0</v>
      </c>
      <c r="AB26" s="237">
        <v>0.2</v>
      </c>
      <c r="AC26" s="238">
        <v>0</v>
      </c>
      <c r="AD26" s="539"/>
    </row>
    <row r="27" spans="1:30" ht="28" customHeight="1" thickTop="1" thickBot="1">
      <c r="A27" s="558" t="s">
        <v>204</v>
      </c>
      <c r="B27" s="581"/>
      <c r="C27" s="581"/>
      <c r="D27" s="581"/>
      <c r="E27" s="581"/>
      <c r="F27" s="436">
        <v>41</v>
      </c>
      <c r="G27" s="357"/>
      <c r="H27" s="22">
        <v>78.5</v>
      </c>
      <c r="I27" s="23">
        <v>17.100000000000001</v>
      </c>
      <c r="J27" s="24">
        <v>33.5</v>
      </c>
      <c r="K27" s="239">
        <v>51</v>
      </c>
      <c r="L27" s="18">
        <v>10.3</v>
      </c>
      <c r="M27" s="24">
        <v>29.7</v>
      </c>
      <c r="N27" s="34">
        <v>34.6</v>
      </c>
      <c r="O27" s="25">
        <v>13.4</v>
      </c>
      <c r="P27" s="26">
        <v>19.399999999999999</v>
      </c>
      <c r="Q27" s="3">
        <v>69.099999999999994</v>
      </c>
      <c r="R27" s="82">
        <f t="shared" si="0"/>
        <v>78.5</v>
      </c>
      <c r="S27" s="83">
        <f t="shared" si="1"/>
        <v>175.5</v>
      </c>
      <c r="T27" s="168">
        <f>(R27*100)/S27</f>
        <v>44.729344729344731</v>
      </c>
      <c r="U27" s="27">
        <v>10.4</v>
      </c>
      <c r="V27" s="28">
        <v>26.2</v>
      </c>
      <c r="W27" s="73">
        <v>36.700000000000003</v>
      </c>
      <c r="X27" s="77">
        <v>14.5</v>
      </c>
      <c r="Y27" s="74">
        <v>19.7</v>
      </c>
      <c r="Z27" s="80">
        <v>8</v>
      </c>
      <c r="AA27" s="80">
        <v>2.6</v>
      </c>
      <c r="AB27" s="81">
        <v>14.3</v>
      </c>
      <c r="AC27" s="29">
        <v>81.7</v>
      </c>
      <c r="AD27" s="539"/>
    </row>
    <row r="28" spans="1:30" ht="5" customHeight="1" thickBot="1">
      <c r="A28" s="105"/>
      <c r="B28" s="106"/>
      <c r="C28" s="106"/>
      <c r="D28" s="43"/>
      <c r="E28" s="106"/>
      <c r="F28" s="43"/>
      <c r="G28" s="357"/>
      <c r="H28" s="44"/>
      <c r="I28" s="109"/>
      <c r="J28" s="110"/>
      <c r="K28" s="111"/>
      <c r="L28" s="112"/>
      <c r="M28" s="113"/>
      <c r="N28" s="114"/>
      <c r="O28" s="115"/>
      <c r="P28" s="116"/>
      <c r="Q28" s="111"/>
      <c r="R28" s="117"/>
      <c r="S28" s="118"/>
      <c r="T28" s="119"/>
      <c r="U28" s="120"/>
      <c r="V28" s="121"/>
      <c r="W28" s="122"/>
      <c r="X28" s="123"/>
      <c r="Y28" s="43"/>
      <c r="Z28" s="110"/>
      <c r="AA28" s="124"/>
      <c r="AB28" s="110"/>
      <c r="AC28" s="125"/>
      <c r="AD28" s="539"/>
    </row>
    <row r="29" spans="1:30" ht="28" customHeight="1" thickBot="1">
      <c r="A29" s="561" t="s">
        <v>181</v>
      </c>
      <c r="B29" s="562"/>
      <c r="C29" s="562"/>
      <c r="D29" s="562"/>
      <c r="E29" s="562"/>
      <c r="F29" s="39">
        <v>41</v>
      </c>
      <c r="G29" s="357"/>
      <c r="H29" s="141">
        <v>74.5</v>
      </c>
      <c r="I29" s="12">
        <v>18.3</v>
      </c>
      <c r="J29" s="15">
        <v>35.9</v>
      </c>
      <c r="K29" s="241">
        <v>50.1</v>
      </c>
      <c r="L29" s="20">
        <v>8.4</v>
      </c>
      <c r="M29" s="15">
        <v>26.5</v>
      </c>
      <c r="N29" s="242">
        <v>31.5</v>
      </c>
      <c r="O29" s="12">
        <v>12.8</v>
      </c>
      <c r="P29" s="126">
        <v>19</v>
      </c>
      <c r="Q29" s="10">
        <v>67.599999999999994</v>
      </c>
      <c r="R29" s="243">
        <f>O29+(L29*3)+(I29*2)</f>
        <v>74.599999999999994</v>
      </c>
      <c r="S29" s="78">
        <f>P29+(M29*3)+(J29*2)</f>
        <v>170.3</v>
      </c>
      <c r="T29" s="244">
        <f>(R29*100)/S29</f>
        <v>43.805049911920136</v>
      </c>
      <c r="U29" s="245">
        <v>10</v>
      </c>
      <c r="V29" s="14">
        <v>26.3</v>
      </c>
      <c r="W29" s="246">
        <v>36.299999999999997</v>
      </c>
      <c r="X29" s="39">
        <v>12.9</v>
      </c>
      <c r="Y29" s="20">
        <v>19.600000000000001</v>
      </c>
      <c r="Z29" s="15">
        <v>7.7</v>
      </c>
      <c r="AA29" s="126">
        <v>2</v>
      </c>
      <c r="AB29" s="247">
        <v>14.3</v>
      </c>
      <c r="AC29" s="240"/>
      <c r="AD29" s="539"/>
    </row>
    <row r="30" spans="1:30" ht="28" customHeight="1">
      <c r="A30" s="567" t="s">
        <v>206</v>
      </c>
      <c r="B30" s="567"/>
      <c r="C30" s="567"/>
      <c r="D30" s="567"/>
      <c r="E30" s="567"/>
      <c r="F30" s="567"/>
      <c r="G30" s="567"/>
      <c r="H30" s="567"/>
      <c r="I30" s="567"/>
      <c r="J30" s="567"/>
      <c r="K30" s="567"/>
      <c r="L30" s="567"/>
      <c r="M30" s="567"/>
      <c r="N30" s="567"/>
      <c r="O30" s="567"/>
      <c r="P30" s="567"/>
      <c r="Q30" s="567"/>
      <c r="R30" s="568"/>
      <c r="S30" s="568"/>
      <c r="T30" s="568"/>
      <c r="U30" s="567"/>
      <c r="V30" s="567"/>
      <c r="W30" s="567"/>
      <c r="X30" s="567"/>
      <c r="Y30" s="567"/>
      <c r="Z30" s="567"/>
      <c r="AA30" s="567"/>
      <c r="AB30" s="567"/>
      <c r="AC30" s="567"/>
      <c r="AD30" s="539"/>
    </row>
    <row r="31" spans="1:30" ht="28" customHeight="1">
      <c r="A31" s="535" t="s">
        <v>59</v>
      </c>
      <c r="B31" s="535"/>
      <c r="C31" s="535"/>
      <c r="D31" s="535"/>
      <c r="E31" s="535"/>
      <c r="F31" s="535"/>
      <c r="G31" s="535"/>
      <c r="H31" s="535"/>
      <c r="I31" s="535"/>
      <c r="J31" s="535"/>
      <c r="K31" s="535"/>
      <c r="L31" s="535"/>
      <c r="M31" s="535"/>
      <c r="N31" s="535"/>
      <c r="O31" s="535"/>
      <c r="P31" s="535"/>
      <c r="Q31" s="535"/>
      <c r="R31" s="535"/>
      <c r="S31" s="535"/>
      <c r="T31" s="535"/>
      <c r="U31" s="535"/>
      <c r="V31" s="535"/>
      <c r="W31" s="535"/>
      <c r="X31" s="535"/>
      <c r="Y31" s="535"/>
      <c r="Z31" s="535"/>
      <c r="AA31" s="535"/>
      <c r="AB31" s="535"/>
      <c r="AC31" s="535"/>
      <c r="AD31" s="535"/>
    </row>
    <row r="32" spans="1:30" ht="18" customHeight="1">
      <c r="A32" s="536" t="s">
        <v>179</v>
      </c>
      <c r="B32" s="537"/>
      <c r="C32" s="537"/>
      <c r="D32" s="537"/>
      <c r="E32" s="537"/>
      <c r="F32" s="537"/>
      <c r="G32" s="537"/>
      <c r="H32" s="537"/>
      <c r="I32" s="537"/>
      <c r="J32" s="537"/>
      <c r="K32" s="537"/>
      <c r="L32" s="537"/>
      <c r="M32" s="537"/>
      <c r="N32" s="537"/>
      <c r="O32" s="537"/>
      <c r="P32" s="537"/>
      <c r="Q32" s="537"/>
      <c r="R32" s="537"/>
      <c r="S32" s="537"/>
      <c r="T32" s="537"/>
      <c r="U32" s="537"/>
      <c r="V32" s="537"/>
      <c r="W32" s="537"/>
      <c r="X32" s="537"/>
      <c r="Y32" s="537"/>
      <c r="Z32" s="537"/>
      <c r="AA32" s="537"/>
      <c r="AB32" s="537"/>
      <c r="AC32" s="537"/>
      <c r="AD32" s="537"/>
    </row>
    <row r="33" spans="6:56" ht="18" customHeight="1">
      <c r="F33"/>
      <c r="R33" s="103" t="s">
        <v>180</v>
      </c>
      <c r="AA33" s="38"/>
      <c r="AD33" s="103" t="s">
        <v>180</v>
      </c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104"/>
      <c r="BB33" s="104"/>
      <c r="BC33" s="104"/>
      <c r="BD33" s="104"/>
    </row>
    <row r="34" spans="6:56" ht="28" customHeight="1"/>
    <row r="35" spans="6:56" ht="28" customHeight="1"/>
    <row r="36" spans="6:56" ht="28" customHeight="1"/>
    <row r="37" spans="6:56" ht="28" customHeight="1"/>
    <row r="38" spans="6:56" ht="28" customHeight="1"/>
  </sheetData>
  <sortState ref="A7:AC26">
    <sortCondition descending="1" ref="AC7:AC26"/>
    <sortCondition descending="1" ref="H7:H26"/>
  </sortState>
  <mergeCells count="29">
    <mergeCell ref="A27:E27"/>
    <mergeCell ref="A29:E29"/>
    <mergeCell ref="A30:AC30"/>
    <mergeCell ref="Y5:Y6"/>
    <mergeCell ref="Z5:Z6"/>
    <mergeCell ref="AA5:AA6"/>
    <mergeCell ref="AB5:AB6"/>
    <mergeCell ref="L5:N5"/>
    <mergeCell ref="O5:Q5"/>
    <mergeCell ref="R5:T5"/>
    <mergeCell ref="U5:W5"/>
    <mergeCell ref="X5:X6"/>
    <mergeCell ref="E5:E6"/>
    <mergeCell ref="A31:AD31"/>
    <mergeCell ref="A32:AD32"/>
    <mergeCell ref="F1:Z2"/>
    <mergeCell ref="F3:Z4"/>
    <mergeCell ref="AA1:AC4"/>
    <mergeCell ref="AD1:AD30"/>
    <mergeCell ref="A5:A6"/>
    <mergeCell ref="B5:B6"/>
    <mergeCell ref="D5:D6"/>
    <mergeCell ref="F5:F6"/>
    <mergeCell ref="G5:G6"/>
    <mergeCell ref="H5:H6"/>
    <mergeCell ref="AC5:AC6"/>
    <mergeCell ref="I5:K5"/>
    <mergeCell ref="C5:C6"/>
    <mergeCell ref="A1:E4"/>
  </mergeCells>
  <hyperlinks>
    <hyperlink ref="B15" r:id="rId1" display="https://basketball.latinbasket.com/player/Edgar-Martinez/434185" xr:uid="{42BD421E-58AA-5044-A878-0A3C26591CE8}"/>
    <hyperlink ref="B19" r:id="rId2" display="https://basketball.latinbasket.com/player/Gendry-Correa/447864" xr:uid="{4BD79CD1-7946-7942-A357-7EC5ACFBF50C}"/>
    <hyperlink ref="B10" r:id="rId3" display="https://basketball.latinbasket.com/player/Alphonso-Anderson/403033" xr:uid="{1BE7B45C-D578-ED42-944A-FD1191CEA7C8}"/>
    <hyperlink ref="B18" r:id="rId4" display="https://basketball.latinbasket.com/player/Tulio-Cobos/63533" xr:uid="{3FF8B78D-F6AD-A941-8E3B-43BA3F9870D0}"/>
    <hyperlink ref="B8" r:id="rId5" display="https://basketball.latinbasket.com/player/Gary-McGhee/136030" xr:uid="{1FBCE61D-1E6B-0D46-8395-9464741A5431}"/>
    <hyperlink ref="B11" r:id="rId6" display="https://basketball.latinbasket.com/player/Pedro-Chourio/243045" xr:uid="{A747BBF7-8174-6E44-B795-80E52F000F24}"/>
    <hyperlink ref="B23" r:id="rId7" display="https://basketball.latinbasket.com/player/Jose-Sojo/300057" xr:uid="{79B8F418-5B04-F147-83C8-D2D51140A086}"/>
    <hyperlink ref="B14" r:id="rId8" display="https://basketball.latinbasket.com/player/Jose-Ascanio/300060" xr:uid="{5AFA7A4E-94F5-6740-AA68-2D6FA4F33536}"/>
    <hyperlink ref="B16" r:id="rId9" display="https://basketball.latinbasket.com/player/Francisco-Centeno/65106" xr:uid="{9CFB13D7-FAB3-F243-9A38-8CB52F2125E9}"/>
    <hyperlink ref="B12" r:id="rId10" display="https://basketball.latinbasket.com/player/Facundo-Corvalan/323985" xr:uid="{5E00D8E2-CCAF-2E49-A4CD-73A85670FE52}"/>
    <hyperlink ref="B20" r:id="rId11" display="https://basketball.latinbasket.com/player/Jesus-Martinez/242725" xr:uid="{9A59ABB0-667F-9946-B82D-43BADF47ACAA}"/>
    <hyperlink ref="B9" r:id="rId12" display="https://basketball.latinbasket.com/player/Donald-Sims/135508" xr:uid="{CA52A4E6-75A2-8940-833F-35B554D827C5}"/>
    <hyperlink ref="B7" r:id="rId13" display="https://basketball.latinbasket.com/player/Brandon-Walters/327295" xr:uid="{179E373A-4395-2D49-A0D7-00B4CB07A6A9}"/>
    <hyperlink ref="B13" r:id="rId14" display="https://basketball.latinbasket.com/player/Santiago-Vidal/73651" xr:uid="{B40820F7-3C89-1C45-BB17-0CC218F9B78F}"/>
    <hyperlink ref="B22" r:id="rId15" display="https://basketball.latinbasket.com/player/Yeferson-Guerra/602427" xr:uid="{9095A164-7906-AE40-A38D-5EDF70B26B3D}"/>
    <hyperlink ref="B17" r:id="rId16" display="https://basketball.latinbasket.com/player/Matthew-Butler/300368" xr:uid="{3876B967-FA73-A24D-8CE8-3772F14B98D6}"/>
    <hyperlink ref="B21" r:id="rId17" display="https://basketball.latinbasket.com/player/Agustin-Brocal/324419" xr:uid="{5534EECA-C241-7948-B089-514022DF19CD}"/>
    <hyperlink ref="B25" r:id="rId18" display="https://basketball.latinbasket.com/player/Valentine-Garcia/535886" xr:uid="{C3476402-C91A-4045-8BBB-F5D385B7ADCE}"/>
    <hyperlink ref="B26" r:id="rId19" display="https://basketball.latinbasket.com/player/Ezequiel-Garcia/698731" xr:uid="{BC2E2E3C-FF23-2E4B-9531-8413B5134093}"/>
    <hyperlink ref="B24" r:id="rId20" display="https://basketball.latinbasket.com/player/Ali-Mata/506674" xr:uid="{56DBEC98-90ED-D340-A35F-869FF7918F27}"/>
  </hyperlinks>
  <pageMargins left="0.7" right="0.7" top="0.75" bottom="0.75" header="0.3" footer="0.3"/>
  <drawing r:id="rId2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C4E22-5FCA-E44C-ADBC-272FB7B2A3EF}">
  <sheetPr>
    <tabColor theme="9" tint="0.59999389629810485"/>
  </sheetPr>
  <dimension ref="A1:BD44"/>
  <sheetViews>
    <sheetView topLeftCell="A6" workbookViewId="0">
      <selection activeCell="F1" sqref="F1:Z2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" customWidth="1"/>
  </cols>
  <sheetData>
    <row r="1" spans="1:31" ht="20" customHeight="1">
      <c r="A1" s="538"/>
      <c r="B1" s="538"/>
      <c r="C1" s="538"/>
      <c r="D1" s="538"/>
      <c r="E1" s="538"/>
      <c r="F1" s="539" t="s">
        <v>232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475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88" t="s">
        <v>29</v>
      </c>
      <c r="E5" s="590" t="s">
        <v>171</v>
      </c>
      <c r="F5" s="551" t="s">
        <v>2</v>
      </c>
      <c r="G5" s="566" t="s">
        <v>3</v>
      </c>
      <c r="H5" s="552" t="s">
        <v>0</v>
      </c>
      <c r="I5" s="548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70"/>
      <c r="X5" s="552" t="s">
        <v>14</v>
      </c>
      <c r="Y5" s="551" t="s">
        <v>15</v>
      </c>
      <c r="Z5" s="549" t="s">
        <v>16</v>
      </c>
      <c r="AA5" s="548" t="s">
        <v>205</v>
      </c>
      <c r="AB5" s="566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89"/>
      <c r="E6" s="591"/>
      <c r="F6" s="579"/>
      <c r="G6" s="580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2" t="s">
        <v>13</v>
      </c>
      <c r="X6" s="553"/>
      <c r="Y6" s="579"/>
      <c r="Z6" s="555"/>
      <c r="AA6" s="554"/>
      <c r="AB6" s="580"/>
      <c r="AC6" s="553"/>
      <c r="AD6" s="538"/>
    </row>
    <row r="7" spans="1:31" ht="28" customHeight="1" thickTop="1">
      <c r="A7" s="164">
        <v>1</v>
      </c>
      <c r="B7" s="79" t="s">
        <v>239</v>
      </c>
      <c r="C7" s="519" t="s">
        <v>611</v>
      </c>
      <c r="D7" s="307">
        <v>44</v>
      </c>
      <c r="E7" s="363" t="s">
        <v>5</v>
      </c>
      <c r="F7" s="157">
        <v>37</v>
      </c>
      <c r="G7" s="158" t="s">
        <v>96</v>
      </c>
      <c r="H7" s="284">
        <v>12.6</v>
      </c>
      <c r="I7" s="59">
        <v>3.4864864864864864</v>
      </c>
      <c r="J7" s="60">
        <v>6.0810810810810807</v>
      </c>
      <c r="K7" s="61">
        <v>57.3</v>
      </c>
      <c r="L7" s="59">
        <v>1.0810810810810811</v>
      </c>
      <c r="M7" s="60">
        <v>2.6756756756756759</v>
      </c>
      <c r="N7" s="62">
        <v>40.4</v>
      </c>
      <c r="O7" s="63">
        <v>2.4054054054054053</v>
      </c>
      <c r="P7" s="60">
        <v>3.2162162162162162</v>
      </c>
      <c r="Q7" s="61">
        <v>74.8</v>
      </c>
      <c r="R7" s="184">
        <f t="shared" ref="R7:R37" si="0">O7+(L7*3)+(I7*2)</f>
        <v>12.621621621621621</v>
      </c>
      <c r="S7" s="185">
        <f t="shared" ref="S7:S37" si="1">P7+(M7*3)+(J7*2)</f>
        <v>23.405405405405403</v>
      </c>
      <c r="T7" s="190">
        <f t="shared" ref="T7:T37" si="2">(R7*100)/S7</f>
        <v>53.926096997690529</v>
      </c>
      <c r="U7" s="263">
        <v>2.2000000000000002</v>
      </c>
      <c r="V7" s="65">
        <v>5.6</v>
      </c>
      <c r="W7" s="264">
        <v>7.8</v>
      </c>
      <c r="X7" s="75">
        <v>3.9</v>
      </c>
      <c r="Y7" s="63">
        <v>2.5</v>
      </c>
      <c r="Z7" s="60">
        <v>1.6</v>
      </c>
      <c r="AA7" s="60">
        <v>1.7</v>
      </c>
      <c r="AB7" s="153">
        <v>2.2999999999999998</v>
      </c>
      <c r="AC7" s="69">
        <v>20.7</v>
      </c>
      <c r="AD7" s="538"/>
      <c r="AE7" s="52"/>
    </row>
    <row r="8" spans="1:31" ht="28" customHeight="1">
      <c r="A8" s="165">
        <v>2</v>
      </c>
      <c r="B8" s="85" t="s">
        <v>245</v>
      </c>
      <c r="C8" s="514" t="s">
        <v>611</v>
      </c>
      <c r="D8" s="309">
        <v>1</v>
      </c>
      <c r="E8" s="441" t="s">
        <v>174</v>
      </c>
      <c r="F8" s="217">
        <v>24</v>
      </c>
      <c r="G8" s="218" t="s">
        <v>138</v>
      </c>
      <c r="H8" s="219">
        <v>15</v>
      </c>
      <c r="I8" s="87">
        <v>4.791666666666667</v>
      </c>
      <c r="J8" s="88">
        <v>9.125</v>
      </c>
      <c r="K8" s="89">
        <v>52.5</v>
      </c>
      <c r="L8" s="87">
        <v>1</v>
      </c>
      <c r="M8" s="88">
        <v>2.9166666666666665</v>
      </c>
      <c r="N8" s="90">
        <v>34.299999999999997</v>
      </c>
      <c r="O8" s="91">
        <v>2.375</v>
      </c>
      <c r="P8" s="88">
        <v>3.3333333333333335</v>
      </c>
      <c r="Q8" s="89">
        <v>71.3</v>
      </c>
      <c r="R8" s="87">
        <f t="shared" si="0"/>
        <v>14.958333333333334</v>
      </c>
      <c r="S8" s="88">
        <f t="shared" si="1"/>
        <v>30.333333333333336</v>
      </c>
      <c r="T8" s="175">
        <f t="shared" si="2"/>
        <v>49.313186813186817</v>
      </c>
      <c r="U8" s="254">
        <v>1.8</v>
      </c>
      <c r="V8" s="93">
        <v>4.9000000000000004</v>
      </c>
      <c r="W8" s="255">
        <v>6.7</v>
      </c>
      <c r="X8" s="95">
        <v>1.4</v>
      </c>
      <c r="Y8" s="91">
        <v>2.2999999999999998</v>
      </c>
      <c r="Z8" s="88">
        <v>0.9</v>
      </c>
      <c r="AA8" s="88">
        <v>0.5</v>
      </c>
      <c r="AB8" s="222">
        <v>2.2000000000000002</v>
      </c>
      <c r="AC8" s="97">
        <v>15.3</v>
      </c>
      <c r="AD8" s="538"/>
      <c r="AE8" s="52"/>
    </row>
    <row r="9" spans="1:31" ht="28" customHeight="1">
      <c r="A9" s="269">
        <v>3</v>
      </c>
      <c r="B9" s="197" t="s">
        <v>716</v>
      </c>
      <c r="C9" s="520" t="s">
        <v>608</v>
      </c>
      <c r="D9" s="396">
        <v>5</v>
      </c>
      <c r="E9" s="442" t="s">
        <v>5</v>
      </c>
      <c r="F9" s="199">
        <v>7</v>
      </c>
      <c r="G9" s="200" t="s">
        <v>236</v>
      </c>
      <c r="H9" s="201">
        <v>13.4</v>
      </c>
      <c r="I9" s="202">
        <v>1.8571428571428572</v>
      </c>
      <c r="J9" s="170">
        <v>3.7142857142857144</v>
      </c>
      <c r="K9" s="211">
        <v>50</v>
      </c>
      <c r="L9" s="202">
        <v>2.5714285714285716</v>
      </c>
      <c r="M9" s="170">
        <v>7.2857142857142856</v>
      </c>
      <c r="N9" s="203">
        <v>35.299999999999997</v>
      </c>
      <c r="O9" s="169">
        <v>2</v>
      </c>
      <c r="P9" s="170">
        <v>2.2857142857142856</v>
      </c>
      <c r="Q9" s="211">
        <v>87.5</v>
      </c>
      <c r="R9" s="202">
        <f t="shared" si="0"/>
        <v>13.428571428571431</v>
      </c>
      <c r="S9" s="170">
        <f t="shared" si="1"/>
        <v>31.571428571428569</v>
      </c>
      <c r="T9" s="174">
        <f t="shared" si="2"/>
        <v>42.533936651583723</v>
      </c>
      <c r="U9" s="250">
        <v>1.6</v>
      </c>
      <c r="V9" s="206">
        <v>3.9</v>
      </c>
      <c r="W9" s="251">
        <v>5.4</v>
      </c>
      <c r="X9" s="208">
        <v>1.7</v>
      </c>
      <c r="Y9" s="169">
        <v>1.6</v>
      </c>
      <c r="Z9" s="170">
        <v>1.1000000000000001</v>
      </c>
      <c r="AA9" s="172">
        <v>0</v>
      </c>
      <c r="AB9" s="209">
        <v>1.1000000000000001</v>
      </c>
      <c r="AC9" s="210">
        <v>13</v>
      </c>
      <c r="AD9" s="538"/>
      <c r="AE9" s="52"/>
    </row>
    <row r="10" spans="1:31" ht="28" customHeight="1">
      <c r="A10" s="165">
        <v>4</v>
      </c>
      <c r="B10" s="85" t="s">
        <v>250</v>
      </c>
      <c r="C10" s="514" t="s">
        <v>608</v>
      </c>
      <c r="D10" s="309">
        <v>0</v>
      </c>
      <c r="E10" s="441" t="s">
        <v>173</v>
      </c>
      <c r="F10" s="217">
        <v>14</v>
      </c>
      <c r="G10" s="218" t="s">
        <v>147</v>
      </c>
      <c r="H10" s="219">
        <v>12.1</v>
      </c>
      <c r="I10" s="87">
        <v>1.5</v>
      </c>
      <c r="J10" s="88">
        <v>3.5</v>
      </c>
      <c r="K10" s="89">
        <v>42.9</v>
      </c>
      <c r="L10" s="87">
        <v>2.1428571428571428</v>
      </c>
      <c r="M10" s="88">
        <v>4.9285714285714288</v>
      </c>
      <c r="N10" s="90">
        <v>43.5</v>
      </c>
      <c r="O10" s="91">
        <v>2.7142857142857144</v>
      </c>
      <c r="P10" s="88">
        <v>3.2857142857142856</v>
      </c>
      <c r="Q10" s="89">
        <v>82.6</v>
      </c>
      <c r="R10" s="87">
        <f t="shared" si="0"/>
        <v>12.142857142857142</v>
      </c>
      <c r="S10" s="88">
        <f t="shared" si="1"/>
        <v>25.071428571428573</v>
      </c>
      <c r="T10" s="175">
        <f t="shared" si="2"/>
        <v>48.433048433048427</v>
      </c>
      <c r="U10" s="254">
        <v>0.2</v>
      </c>
      <c r="V10" s="93">
        <v>1.4</v>
      </c>
      <c r="W10" s="255">
        <v>1.6</v>
      </c>
      <c r="X10" s="95">
        <v>3.1</v>
      </c>
      <c r="Y10" s="91">
        <v>1.2</v>
      </c>
      <c r="Z10" s="88">
        <v>0.9</v>
      </c>
      <c r="AA10" s="101">
        <v>0</v>
      </c>
      <c r="AB10" s="222">
        <v>1.1000000000000001</v>
      </c>
      <c r="AC10" s="97">
        <v>12.8</v>
      </c>
      <c r="AD10" s="538"/>
      <c r="AE10" s="52"/>
    </row>
    <row r="11" spans="1:31" ht="28" customHeight="1">
      <c r="A11" s="269">
        <v>5</v>
      </c>
      <c r="B11" s="197" t="s">
        <v>678</v>
      </c>
      <c r="C11" s="520" t="s">
        <v>608</v>
      </c>
      <c r="D11" s="396">
        <v>41</v>
      </c>
      <c r="E11" s="442" t="s">
        <v>5</v>
      </c>
      <c r="F11" s="199">
        <v>8</v>
      </c>
      <c r="G11" s="200" t="s">
        <v>87</v>
      </c>
      <c r="H11" s="201">
        <v>11.5</v>
      </c>
      <c r="I11" s="202">
        <v>3.625</v>
      </c>
      <c r="J11" s="170">
        <v>5.375</v>
      </c>
      <c r="K11" s="211">
        <v>67.400000000000006</v>
      </c>
      <c r="L11" s="202">
        <v>0.625</v>
      </c>
      <c r="M11" s="170">
        <v>2.625</v>
      </c>
      <c r="N11" s="203">
        <v>23.8</v>
      </c>
      <c r="O11" s="169">
        <v>2.375</v>
      </c>
      <c r="P11" s="170">
        <v>2.875</v>
      </c>
      <c r="Q11" s="211">
        <v>82.6</v>
      </c>
      <c r="R11" s="202">
        <f t="shared" si="0"/>
        <v>11.5</v>
      </c>
      <c r="S11" s="170">
        <f t="shared" si="1"/>
        <v>21.5</v>
      </c>
      <c r="T11" s="174">
        <f t="shared" si="2"/>
        <v>53.488372093023258</v>
      </c>
      <c r="U11" s="250">
        <v>1.4</v>
      </c>
      <c r="V11" s="206">
        <v>3.1</v>
      </c>
      <c r="W11" s="251">
        <v>4.5</v>
      </c>
      <c r="X11" s="208">
        <v>1.1000000000000001</v>
      </c>
      <c r="Y11" s="169">
        <v>1.9</v>
      </c>
      <c r="Z11" s="170">
        <v>0.6</v>
      </c>
      <c r="AA11" s="170">
        <v>0.3</v>
      </c>
      <c r="AB11" s="209">
        <v>1.8</v>
      </c>
      <c r="AC11" s="210">
        <v>12.5</v>
      </c>
      <c r="AD11" s="538"/>
      <c r="AE11" s="52"/>
    </row>
    <row r="12" spans="1:31" ht="28" customHeight="1">
      <c r="A12" s="165">
        <v>6</v>
      </c>
      <c r="B12" s="85" t="s">
        <v>241</v>
      </c>
      <c r="C12" s="512" t="s">
        <v>634</v>
      </c>
      <c r="D12" s="309">
        <v>6</v>
      </c>
      <c r="E12" s="441" t="s">
        <v>5</v>
      </c>
      <c r="F12" s="217">
        <v>37</v>
      </c>
      <c r="G12" s="218" t="s">
        <v>233</v>
      </c>
      <c r="H12" s="219">
        <v>10.199999999999999</v>
      </c>
      <c r="I12" s="87">
        <v>3.5405405405405403</v>
      </c>
      <c r="J12" s="88">
        <v>5.7027027027027026</v>
      </c>
      <c r="K12" s="89">
        <v>62.1</v>
      </c>
      <c r="L12" s="87">
        <v>0.78378378378378377</v>
      </c>
      <c r="M12" s="88">
        <v>2.5135135135135136</v>
      </c>
      <c r="N12" s="90">
        <v>31.2</v>
      </c>
      <c r="O12" s="91">
        <v>0.78378378378378377</v>
      </c>
      <c r="P12" s="88">
        <v>1.1621621621621621</v>
      </c>
      <c r="Q12" s="89">
        <v>67.400000000000006</v>
      </c>
      <c r="R12" s="87">
        <f t="shared" si="0"/>
        <v>10.216216216216216</v>
      </c>
      <c r="S12" s="88">
        <f t="shared" si="1"/>
        <v>20.108108108108105</v>
      </c>
      <c r="T12" s="175">
        <f t="shared" si="2"/>
        <v>50.806451612903231</v>
      </c>
      <c r="U12" s="254">
        <v>2.4</v>
      </c>
      <c r="V12" s="93">
        <v>3.3</v>
      </c>
      <c r="W12" s="255">
        <v>5.6</v>
      </c>
      <c r="X12" s="95">
        <v>1.4</v>
      </c>
      <c r="Y12" s="91">
        <v>1.7</v>
      </c>
      <c r="Z12" s="88">
        <v>1.2</v>
      </c>
      <c r="AA12" s="88">
        <v>0.4</v>
      </c>
      <c r="AB12" s="222">
        <v>1.4</v>
      </c>
      <c r="AC12" s="97">
        <v>12.3</v>
      </c>
      <c r="AD12" s="538"/>
      <c r="AE12" s="52"/>
    </row>
    <row r="13" spans="1:31" ht="28" customHeight="1">
      <c r="A13" s="269">
        <v>7</v>
      </c>
      <c r="B13" s="197" t="s">
        <v>243</v>
      </c>
      <c r="C13" s="520" t="s">
        <v>623</v>
      </c>
      <c r="D13" s="396">
        <v>15</v>
      </c>
      <c r="E13" s="442" t="s">
        <v>5</v>
      </c>
      <c r="F13" s="199">
        <v>30</v>
      </c>
      <c r="G13" s="200" t="s">
        <v>234</v>
      </c>
      <c r="H13" s="201">
        <v>12.4</v>
      </c>
      <c r="I13" s="202">
        <v>2.1666666666666665</v>
      </c>
      <c r="J13" s="170">
        <v>4.4666666666666668</v>
      </c>
      <c r="K13" s="211">
        <v>48.5</v>
      </c>
      <c r="L13" s="202">
        <v>2</v>
      </c>
      <c r="M13" s="170">
        <v>5.7333333333333334</v>
      </c>
      <c r="N13" s="203">
        <v>34.9</v>
      </c>
      <c r="O13" s="169">
        <v>2.0666666666666669</v>
      </c>
      <c r="P13" s="170">
        <v>3.2</v>
      </c>
      <c r="Q13" s="211">
        <v>64.599999999999994</v>
      </c>
      <c r="R13" s="202">
        <f t="shared" si="0"/>
        <v>12.399999999999999</v>
      </c>
      <c r="S13" s="170">
        <f t="shared" si="1"/>
        <v>29.333333333333332</v>
      </c>
      <c r="T13" s="174">
        <f t="shared" si="2"/>
        <v>42.272727272727266</v>
      </c>
      <c r="U13" s="250">
        <v>0.4</v>
      </c>
      <c r="V13" s="206">
        <v>2.2000000000000002</v>
      </c>
      <c r="W13" s="251">
        <v>2.7</v>
      </c>
      <c r="X13" s="208">
        <v>2.8</v>
      </c>
      <c r="Y13" s="169">
        <v>1.6</v>
      </c>
      <c r="Z13" s="170">
        <v>1</v>
      </c>
      <c r="AA13" s="170">
        <v>0.1</v>
      </c>
      <c r="AB13" s="209">
        <v>2.6</v>
      </c>
      <c r="AC13" s="210">
        <v>9.9</v>
      </c>
      <c r="AD13" s="538"/>
      <c r="AE13" s="52"/>
    </row>
    <row r="14" spans="1:31" ht="28" customHeight="1">
      <c r="A14" s="165">
        <v>8</v>
      </c>
      <c r="B14" s="85" t="s">
        <v>246</v>
      </c>
      <c r="C14" s="514" t="s">
        <v>608</v>
      </c>
      <c r="D14" s="309">
        <v>12</v>
      </c>
      <c r="E14" s="441" t="s">
        <v>174</v>
      </c>
      <c r="F14" s="217">
        <v>22</v>
      </c>
      <c r="G14" s="218" t="s">
        <v>44</v>
      </c>
      <c r="H14" s="219">
        <v>7.8</v>
      </c>
      <c r="I14" s="87">
        <v>3.5</v>
      </c>
      <c r="J14" s="88">
        <v>6.0909090909090908</v>
      </c>
      <c r="K14" s="89">
        <v>57.5</v>
      </c>
      <c r="L14" s="98">
        <v>0</v>
      </c>
      <c r="M14" s="101">
        <v>4.5454545454545456E-2</v>
      </c>
      <c r="N14" s="99">
        <v>0</v>
      </c>
      <c r="O14" s="91">
        <v>0.77272727272727271</v>
      </c>
      <c r="P14" s="88">
        <v>1.0909090909090908</v>
      </c>
      <c r="Q14" s="89">
        <v>70.8</v>
      </c>
      <c r="R14" s="87">
        <f t="shared" si="0"/>
        <v>7.7727272727272725</v>
      </c>
      <c r="S14" s="88">
        <f t="shared" si="1"/>
        <v>13.409090909090908</v>
      </c>
      <c r="T14" s="175">
        <f t="shared" si="2"/>
        <v>57.96610169491526</v>
      </c>
      <c r="U14" s="254">
        <v>2.4</v>
      </c>
      <c r="V14" s="93">
        <v>3</v>
      </c>
      <c r="W14" s="255">
        <v>5.4</v>
      </c>
      <c r="X14" s="95">
        <v>0.3</v>
      </c>
      <c r="Y14" s="91">
        <v>2.1</v>
      </c>
      <c r="Z14" s="88">
        <v>0.5</v>
      </c>
      <c r="AA14" s="88">
        <v>0.2</v>
      </c>
      <c r="AB14" s="222">
        <v>0.8</v>
      </c>
      <c r="AC14" s="97">
        <v>8.8000000000000007</v>
      </c>
      <c r="AD14" s="538"/>
      <c r="AE14" s="52"/>
    </row>
    <row r="15" spans="1:31" ht="28" customHeight="1">
      <c r="A15" s="269">
        <v>9</v>
      </c>
      <c r="B15" s="197" t="s">
        <v>717</v>
      </c>
      <c r="C15" s="520" t="s">
        <v>608</v>
      </c>
      <c r="D15" s="396">
        <v>2</v>
      </c>
      <c r="E15" s="442" t="s">
        <v>177</v>
      </c>
      <c r="F15" s="199">
        <v>17</v>
      </c>
      <c r="G15" s="200" t="s">
        <v>48</v>
      </c>
      <c r="H15" s="201">
        <v>8.1999999999999993</v>
      </c>
      <c r="I15" s="202">
        <v>1.5294117647058822</v>
      </c>
      <c r="J15" s="170">
        <v>3.6470588235294117</v>
      </c>
      <c r="K15" s="211">
        <v>41.9</v>
      </c>
      <c r="L15" s="202">
        <v>1.1176470588235294</v>
      </c>
      <c r="M15" s="170">
        <v>1.7647058823529411</v>
      </c>
      <c r="N15" s="203">
        <v>63.3</v>
      </c>
      <c r="O15" s="169">
        <v>1.7647058823529411</v>
      </c>
      <c r="P15" s="170">
        <v>2.1764705882352939</v>
      </c>
      <c r="Q15" s="211">
        <v>81.099999999999994</v>
      </c>
      <c r="R15" s="202">
        <f t="shared" si="0"/>
        <v>8.1764705882352935</v>
      </c>
      <c r="S15" s="170">
        <f t="shared" si="1"/>
        <v>14.764705882352942</v>
      </c>
      <c r="T15" s="174">
        <f t="shared" si="2"/>
        <v>55.378486055776889</v>
      </c>
      <c r="U15" s="250">
        <v>0.1</v>
      </c>
      <c r="V15" s="206">
        <v>2.2000000000000002</v>
      </c>
      <c r="W15" s="251">
        <v>2.4</v>
      </c>
      <c r="X15" s="208">
        <v>2.2000000000000002</v>
      </c>
      <c r="Y15" s="169">
        <v>1.5</v>
      </c>
      <c r="Z15" s="170">
        <v>0.5</v>
      </c>
      <c r="AA15" s="172">
        <v>0</v>
      </c>
      <c r="AB15" s="209">
        <v>1.5</v>
      </c>
      <c r="AC15" s="210">
        <v>8.6999999999999993</v>
      </c>
      <c r="AD15" s="538"/>
      <c r="AE15" s="52"/>
    </row>
    <row r="16" spans="1:31" ht="28" customHeight="1">
      <c r="A16" s="165">
        <v>10</v>
      </c>
      <c r="B16" s="85" t="s">
        <v>718</v>
      </c>
      <c r="C16" s="514" t="s">
        <v>608</v>
      </c>
      <c r="D16" s="309">
        <v>16</v>
      </c>
      <c r="E16" s="441" t="s">
        <v>177</v>
      </c>
      <c r="F16" s="217">
        <v>13</v>
      </c>
      <c r="G16" s="218" t="s">
        <v>36</v>
      </c>
      <c r="H16" s="219">
        <v>9.8000000000000007</v>
      </c>
      <c r="I16" s="87">
        <v>2.0769230769230771</v>
      </c>
      <c r="J16" s="88">
        <v>4.4615384615384617</v>
      </c>
      <c r="K16" s="89">
        <v>46.6</v>
      </c>
      <c r="L16" s="87">
        <v>1.3846153846153846</v>
      </c>
      <c r="M16" s="88">
        <v>4.1538461538461542</v>
      </c>
      <c r="N16" s="90">
        <v>33.299999999999997</v>
      </c>
      <c r="O16" s="91">
        <v>1.4615384615384615</v>
      </c>
      <c r="P16" s="88">
        <v>2</v>
      </c>
      <c r="Q16" s="89">
        <v>73.099999999999994</v>
      </c>
      <c r="R16" s="87">
        <f t="shared" si="0"/>
        <v>9.7692307692307701</v>
      </c>
      <c r="S16" s="88">
        <f t="shared" si="1"/>
        <v>23.384615384615387</v>
      </c>
      <c r="T16" s="175">
        <f t="shared" si="2"/>
        <v>41.776315789473685</v>
      </c>
      <c r="U16" s="254">
        <v>0.5</v>
      </c>
      <c r="V16" s="93">
        <v>2.2999999999999998</v>
      </c>
      <c r="W16" s="255">
        <v>2.8</v>
      </c>
      <c r="X16" s="95">
        <v>1.5</v>
      </c>
      <c r="Y16" s="91">
        <v>1.4</v>
      </c>
      <c r="Z16" s="88">
        <v>0.5</v>
      </c>
      <c r="AA16" s="88">
        <v>0.2</v>
      </c>
      <c r="AB16" s="222">
        <v>1.1000000000000001</v>
      </c>
      <c r="AC16" s="97">
        <v>7.9</v>
      </c>
      <c r="AD16" s="538"/>
      <c r="AE16" s="52"/>
    </row>
    <row r="17" spans="1:31" ht="28" customHeight="1">
      <c r="A17" s="269">
        <v>11</v>
      </c>
      <c r="B17" s="197" t="s">
        <v>719</v>
      </c>
      <c r="C17" s="520" t="s">
        <v>608</v>
      </c>
      <c r="D17" s="396">
        <v>11</v>
      </c>
      <c r="E17" s="442" t="s">
        <v>174</v>
      </c>
      <c r="F17" s="199">
        <v>3</v>
      </c>
      <c r="G17" s="200" t="s">
        <v>118</v>
      </c>
      <c r="H17" s="201">
        <v>4</v>
      </c>
      <c r="I17" s="202">
        <v>1.3333333333333333</v>
      </c>
      <c r="J17" s="170">
        <v>1.6666666666666667</v>
      </c>
      <c r="K17" s="211">
        <v>80</v>
      </c>
      <c r="L17" s="212">
        <v>0</v>
      </c>
      <c r="M17" s="172">
        <v>0</v>
      </c>
      <c r="N17" s="281">
        <v>0</v>
      </c>
      <c r="O17" s="169">
        <v>1.3333333333333333</v>
      </c>
      <c r="P17" s="170">
        <v>2.3333333333333335</v>
      </c>
      <c r="Q17" s="211">
        <v>57.1</v>
      </c>
      <c r="R17" s="202">
        <f t="shared" si="0"/>
        <v>4</v>
      </c>
      <c r="S17" s="170">
        <f t="shared" si="1"/>
        <v>5.666666666666667</v>
      </c>
      <c r="T17" s="174">
        <f t="shared" si="2"/>
        <v>70.588235294117638</v>
      </c>
      <c r="U17" s="250">
        <v>1.3</v>
      </c>
      <c r="V17" s="206">
        <v>2.2999999999999998</v>
      </c>
      <c r="W17" s="251">
        <v>3.7</v>
      </c>
      <c r="X17" s="208">
        <v>0.7</v>
      </c>
      <c r="Y17" s="169">
        <v>1.3</v>
      </c>
      <c r="Z17" s="172">
        <v>0</v>
      </c>
      <c r="AA17" s="172">
        <v>0</v>
      </c>
      <c r="AB17" s="209">
        <v>0.7</v>
      </c>
      <c r="AC17" s="210">
        <v>7.3</v>
      </c>
      <c r="AD17" s="538"/>
      <c r="AE17" s="52"/>
    </row>
    <row r="18" spans="1:31" ht="28" customHeight="1">
      <c r="A18" s="165">
        <v>12</v>
      </c>
      <c r="B18" s="85" t="s">
        <v>720</v>
      </c>
      <c r="C18" s="514" t="s">
        <v>608</v>
      </c>
      <c r="D18" s="309">
        <v>32</v>
      </c>
      <c r="E18" s="441" t="s">
        <v>172</v>
      </c>
      <c r="F18" s="217">
        <v>4</v>
      </c>
      <c r="G18" s="218" t="s">
        <v>142</v>
      </c>
      <c r="H18" s="219">
        <v>12.3</v>
      </c>
      <c r="I18" s="87">
        <v>4.25</v>
      </c>
      <c r="J18" s="88">
        <v>6</v>
      </c>
      <c r="K18" s="89">
        <v>70.8</v>
      </c>
      <c r="L18" s="87">
        <v>0.75</v>
      </c>
      <c r="M18" s="88">
        <v>4.5</v>
      </c>
      <c r="N18" s="90">
        <v>16.7</v>
      </c>
      <c r="O18" s="91">
        <v>1.5</v>
      </c>
      <c r="P18" s="88">
        <v>2.5</v>
      </c>
      <c r="Q18" s="89">
        <v>60</v>
      </c>
      <c r="R18" s="87">
        <f t="shared" si="0"/>
        <v>12.25</v>
      </c>
      <c r="S18" s="88">
        <f t="shared" si="1"/>
        <v>28</v>
      </c>
      <c r="T18" s="175">
        <f t="shared" si="2"/>
        <v>43.75</v>
      </c>
      <c r="U18" s="254">
        <v>0.5</v>
      </c>
      <c r="V18" s="93">
        <v>2.2999999999999998</v>
      </c>
      <c r="W18" s="255">
        <v>2.8</v>
      </c>
      <c r="X18" s="95">
        <v>0.5</v>
      </c>
      <c r="Y18" s="91">
        <v>3.5</v>
      </c>
      <c r="Z18" s="88">
        <v>0.3</v>
      </c>
      <c r="AA18" s="101">
        <v>0</v>
      </c>
      <c r="AB18" s="222">
        <v>1.5</v>
      </c>
      <c r="AC18" s="97">
        <v>7</v>
      </c>
      <c r="AD18" s="538"/>
      <c r="AE18" s="52"/>
    </row>
    <row r="19" spans="1:31" ht="28" customHeight="1">
      <c r="A19" s="269">
        <v>13</v>
      </c>
      <c r="B19" s="197" t="s">
        <v>242</v>
      </c>
      <c r="C19" s="511" t="s">
        <v>634</v>
      </c>
      <c r="D19" s="396">
        <v>21</v>
      </c>
      <c r="E19" s="442" t="s">
        <v>173</v>
      </c>
      <c r="F19" s="199">
        <v>37</v>
      </c>
      <c r="G19" s="200" t="s">
        <v>87</v>
      </c>
      <c r="H19" s="201">
        <v>6.9</v>
      </c>
      <c r="I19" s="202">
        <v>2.4594594594594597</v>
      </c>
      <c r="J19" s="170">
        <v>4.5135135135135132</v>
      </c>
      <c r="K19" s="211">
        <v>54.5</v>
      </c>
      <c r="L19" s="202">
        <v>0.35135135135135137</v>
      </c>
      <c r="M19" s="170">
        <v>1.2162162162162162</v>
      </c>
      <c r="N19" s="203">
        <v>28.9</v>
      </c>
      <c r="O19" s="169">
        <v>0.91891891891891897</v>
      </c>
      <c r="P19" s="170">
        <v>1.4324324324324325</v>
      </c>
      <c r="Q19" s="211">
        <v>64.2</v>
      </c>
      <c r="R19" s="202">
        <f t="shared" si="0"/>
        <v>6.891891891891893</v>
      </c>
      <c r="S19" s="170">
        <f t="shared" si="1"/>
        <v>14.108108108108107</v>
      </c>
      <c r="T19" s="174">
        <f t="shared" si="2"/>
        <v>48.850574712643692</v>
      </c>
      <c r="U19" s="250">
        <v>0.7</v>
      </c>
      <c r="V19" s="206">
        <v>1.8</v>
      </c>
      <c r="W19" s="251">
        <v>2.5</v>
      </c>
      <c r="X19" s="208">
        <v>1.8</v>
      </c>
      <c r="Y19" s="169">
        <v>1.7</v>
      </c>
      <c r="Z19" s="170">
        <v>0.9</v>
      </c>
      <c r="AA19" s="170">
        <v>0.1</v>
      </c>
      <c r="AB19" s="209">
        <v>1.8</v>
      </c>
      <c r="AC19" s="210">
        <v>6.6</v>
      </c>
      <c r="AD19" s="538"/>
      <c r="AE19" s="52"/>
    </row>
    <row r="20" spans="1:31" ht="28" customHeight="1">
      <c r="A20" s="165">
        <v>14</v>
      </c>
      <c r="B20" s="85" t="s">
        <v>721</v>
      </c>
      <c r="C20" s="514" t="s">
        <v>608</v>
      </c>
      <c r="D20" s="309">
        <v>11</v>
      </c>
      <c r="E20" s="441" t="s">
        <v>172</v>
      </c>
      <c r="F20" s="217">
        <v>4</v>
      </c>
      <c r="G20" s="218" t="s">
        <v>237</v>
      </c>
      <c r="H20" s="219">
        <v>6.3</v>
      </c>
      <c r="I20" s="87">
        <v>2</v>
      </c>
      <c r="J20" s="88">
        <v>3.25</v>
      </c>
      <c r="K20" s="89">
        <v>61.5</v>
      </c>
      <c r="L20" s="87">
        <v>0.5</v>
      </c>
      <c r="M20" s="88">
        <v>1.5</v>
      </c>
      <c r="N20" s="90">
        <v>33.299999999999997</v>
      </c>
      <c r="O20" s="91">
        <v>0.75</v>
      </c>
      <c r="P20" s="88">
        <v>0.75</v>
      </c>
      <c r="Q20" s="89">
        <v>100</v>
      </c>
      <c r="R20" s="87">
        <f t="shared" si="0"/>
        <v>6.25</v>
      </c>
      <c r="S20" s="88">
        <f t="shared" si="1"/>
        <v>11.75</v>
      </c>
      <c r="T20" s="175">
        <f t="shared" si="2"/>
        <v>53.191489361702125</v>
      </c>
      <c r="U20" s="254">
        <v>1.3</v>
      </c>
      <c r="V20" s="93">
        <v>1.5</v>
      </c>
      <c r="W20" s="255">
        <v>2.8</v>
      </c>
      <c r="X20" s="95">
        <v>1</v>
      </c>
      <c r="Y20" s="91">
        <v>2.2999999999999998</v>
      </c>
      <c r="Z20" s="88">
        <v>0.5</v>
      </c>
      <c r="AA20" s="101">
        <v>0</v>
      </c>
      <c r="AB20" s="222">
        <v>0.8</v>
      </c>
      <c r="AC20" s="97">
        <v>6</v>
      </c>
      <c r="AD20" s="538"/>
      <c r="AE20" s="52"/>
    </row>
    <row r="21" spans="1:31" ht="28" customHeight="1">
      <c r="A21" s="269">
        <v>15</v>
      </c>
      <c r="B21" s="197" t="s">
        <v>722</v>
      </c>
      <c r="C21" s="520" t="s">
        <v>631</v>
      </c>
      <c r="D21" s="396">
        <v>22</v>
      </c>
      <c r="E21" s="442" t="s">
        <v>174</v>
      </c>
      <c r="F21" s="199">
        <v>4</v>
      </c>
      <c r="G21" s="200" t="s">
        <v>53</v>
      </c>
      <c r="H21" s="201">
        <v>4.8</v>
      </c>
      <c r="I21" s="202">
        <v>1.75</v>
      </c>
      <c r="J21" s="170">
        <v>3.75</v>
      </c>
      <c r="K21" s="211">
        <v>46.7</v>
      </c>
      <c r="L21" s="202">
        <v>0.25</v>
      </c>
      <c r="M21" s="170">
        <v>1.5</v>
      </c>
      <c r="N21" s="203">
        <v>16.7</v>
      </c>
      <c r="O21" s="169">
        <v>0.5</v>
      </c>
      <c r="P21" s="170">
        <v>0.75</v>
      </c>
      <c r="Q21" s="211">
        <v>66.7</v>
      </c>
      <c r="R21" s="202">
        <f t="shared" si="0"/>
        <v>4.75</v>
      </c>
      <c r="S21" s="170">
        <f t="shared" si="1"/>
        <v>12.75</v>
      </c>
      <c r="T21" s="174">
        <f t="shared" si="2"/>
        <v>37.254901960784316</v>
      </c>
      <c r="U21" s="250">
        <v>2</v>
      </c>
      <c r="V21" s="206">
        <v>2.5</v>
      </c>
      <c r="W21" s="251">
        <v>4.5</v>
      </c>
      <c r="X21" s="208">
        <v>0.5</v>
      </c>
      <c r="Y21" s="169">
        <v>1.8</v>
      </c>
      <c r="Z21" s="170">
        <v>0.3</v>
      </c>
      <c r="AA21" s="170">
        <v>0.3</v>
      </c>
      <c r="AB21" s="209">
        <v>0.5</v>
      </c>
      <c r="AC21" s="210">
        <v>5</v>
      </c>
      <c r="AD21" s="538"/>
      <c r="AE21" s="52"/>
    </row>
    <row r="22" spans="1:31" ht="28" customHeight="1">
      <c r="A22" s="165">
        <v>16</v>
      </c>
      <c r="B22" s="85" t="s">
        <v>240</v>
      </c>
      <c r="C22" s="512" t="s">
        <v>634</v>
      </c>
      <c r="D22" s="309">
        <v>23</v>
      </c>
      <c r="E22" s="441" t="s">
        <v>5</v>
      </c>
      <c r="F22" s="217">
        <v>37</v>
      </c>
      <c r="G22" s="218" t="s">
        <v>152</v>
      </c>
      <c r="H22" s="219">
        <v>5.7</v>
      </c>
      <c r="I22" s="87">
        <v>0.97297297297297303</v>
      </c>
      <c r="J22" s="88">
        <v>2.0270270270270272</v>
      </c>
      <c r="K22" s="89">
        <v>48</v>
      </c>
      <c r="L22" s="87">
        <v>1</v>
      </c>
      <c r="M22" s="88">
        <v>2.4864864864864864</v>
      </c>
      <c r="N22" s="90">
        <v>40.200000000000003</v>
      </c>
      <c r="O22" s="91">
        <v>0.7567567567567568</v>
      </c>
      <c r="P22" s="88">
        <v>1.0810810810810811</v>
      </c>
      <c r="Q22" s="89">
        <v>70</v>
      </c>
      <c r="R22" s="87">
        <f t="shared" si="0"/>
        <v>5.7027027027027035</v>
      </c>
      <c r="S22" s="88">
        <f t="shared" si="1"/>
        <v>12.594594594594595</v>
      </c>
      <c r="T22" s="175">
        <f t="shared" si="2"/>
        <v>45.27896995708155</v>
      </c>
      <c r="U22" s="254">
        <v>0.6</v>
      </c>
      <c r="V22" s="93">
        <v>1.6</v>
      </c>
      <c r="W22" s="255">
        <v>2.2000000000000002</v>
      </c>
      <c r="X22" s="95">
        <v>0.8</v>
      </c>
      <c r="Y22" s="91">
        <v>1.5</v>
      </c>
      <c r="Z22" s="88">
        <v>0.4</v>
      </c>
      <c r="AA22" s="88">
        <v>0.1</v>
      </c>
      <c r="AB22" s="222">
        <v>0.5</v>
      </c>
      <c r="AC22" s="97">
        <v>4.8</v>
      </c>
      <c r="AD22" s="538"/>
      <c r="AE22" s="52"/>
    </row>
    <row r="23" spans="1:31" ht="28" customHeight="1">
      <c r="A23" s="269">
        <v>17</v>
      </c>
      <c r="B23" s="197" t="s">
        <v>249</v>
      </c>
      <c r="C23" s="511" t="s">
        <v>634</v>
      </c>
      <c r="D23" s="396">
        <v>2</v>
      </c>
      <c r="E23" s="442" t="s">
        <v>173</v>
      </c>
      <c r="F23" s="199">
        <v>14</v>
      </c>
      <c r="G23" s="200" t="s">
        <v>116</v>
      </c>
      <c r="H23" s="201">
        <v>5.8</v>
      </c>
      <c r="I23" s="202">
        <v>1.0714285714285714</v>
      </c>
      <c r="J23" s="170">
        <v>2.1428571428571428</v>
      </c>
      <c r="K23" s="211">
        <v>50</v>
      </c>
      <c r="L23" s="202">
        <v>1.0714285714285714</v>
      </c>
      <c r="M23" s="170">
        <v>3.2857142857142856</v>
      </c>
      <c r="N23" s="203">
        <v>32.6</v>
      </c>
      <c r="O23" s="169">
        <v>0.42857142857142855</v>
      </c>
      <c r="P23" s="170">
        <v>0.6428571428571429</v>
      </c>
      <c r="Q23" s="211">
        <v>66.7</v>
      </c>
      <c r="R23" s="202">
        <f t="shared" si="0"/>
        <v>5.7857142857142856</v>
      </c>
      <c r="S23" s="170">
        <f t="shared" si="1"/>
        <v>14.785714285714285</v>
      </c>
      <c r="T23" s="174">
        <f t="shared" si="2"/>
        <v>39.130434782608695</v>
      </c>
      <c r="U23" s="250">
        <v>0.1</v>
      </c>
      <c r="V23" s="206">
        <v>0.9</v>
      </c>
      <c r="W23" s="251">
        <v>1</v>
      </c>
      <c r="X23" s="208">
        <v>1.9</v>
      </c>
      <c r="Y23" s="169">
        <v>2.1</v>
      </c>
      <c r="Z23" s="170">
        <v>1.1000000000000001</v>
      </c>
      <c r="AA23" s="170">
        <v>0.1</v>
      </c>
      <c r="AB23" s="209">
        <v>0.6</v>
      </c>
      <c r="AC23" s="210">
        <v>4.4000000000000004</v>
      </c>
      <c r="AD23" s="538"/>
      <c r="AE23" s="52"/>
    </row>
    <row r="24" spans="1:31" ht="28" customHeight="1">
      <c r="A24" s="165">
        <v>18</v>
      </c>
      <c r="B24" s="85" t="s">
        <v>244</v>
      </c>
      <c r="C24" s="512" t="s">
        <v>634</v>
      </c>
      <c r="D24" s="309">
        <v>3</v>
      </c>
      <c r="E24" s="441" t="s">
        <v>173</v>
      </c>
      <c r="F24" s="217">
        <v>25</v>
      </c>
      <c r="G24" s="218" t="s">
        <v>235</v>
      </c>
      <c r="H24" s="219">
        <v>3.7</v>
      </c>
      <c r="I24" s="87">
        <v>1.08</v>
      </c>
      <c r="J24" s="88">
        <v>2.08</v>
      </c>
      <c r="K24" s="89">
        <v>51.9</v>
      </c>
      <c r="L24" s="87">
        <v>0.32</v>
      </c>
      <c r="M24" s="88">
        <v>1.76</v>
      </c>
      <c r="N24" s="90">
        <v>18.2</v>
      </c>
      <c r="O24" s="91">
        <v>0.6</v>
      </c>
      <c r="P24" s="88">
        <v>0.88</v>
      </c>
      <c r="Q24" s="89">
        <v>68.2</v>
      </c>
      <c r="R24" s="87">
        <f t="shared" si="0"/>
        <v>3.72</v>
      </c>
      <c r="S24" s="88">
        <f t="shared" si="1"/>
        <v>10.32</v>
      </c>
      <c r="T24" s="175">
        <f t="shared" si="2"/>
        <v>36.046511627906973</v>
      </c>
      <c r="U24" s="254">
        <v>0.7</v>
      </c>
      <c r="V24" s="93">
        <v>1.9</v>
      </c>
      <c r="W24" s="255">
        <v>2.6</v>
      </c>
      <c r="X24" s="95">
        <v>2.2000000000000002</v>
      </c>
      <c r="Y24" s="91">
        <v>1.9</v>
      </c>
      <c r="Z24" s="88">
        <v>0.6</v>
      </c>
      <c r="AA24" s="101">
        <v>0</v>
      </c>
      <c r="AB24" s="222">
        <v>1.3</v>
      </c>
      <c r="AC24" s="97">
        <v>4.0999999999999996</v>
      </c>
      <c r="AD24" s="538"/>
      <c r="AE24" s="52"/>
    </row>
    <row r="25" spans="1:31" ht="28" customHeight="1">
      <c r="A25" s="269">
        <v>19</v>
      </c>
      <c r="B25" s="197" t="s">
        <v>247</v>
      </c>
      <c r="C25" s="511" t="s">
        <v>634</v>
      </c>
      <c r="D25" s="396">
        <v>19</v>
      </c>
      <c r="E25" s="442" t="s">
        <v>172</v>
      </c>
      <c r="F25" s="199">
        <v>17</v>
      </c>
      <c r="G25" s="200" t="s">
        <v>97</v>
      </c>
      <c r="H25" s="201">
        <v>3.5</v>
      </c>
      <c r="I25" s="202">
        <v>1.1764705882352942</v>
      </c>
      <c r="J25" s="170">
        <v>1.7647058823529411</v>
      </c>
      <c r="K25" s="211">
        <v>66.7</v>
      </c>
      <c r="L25" s="202">
        <v>0.23529411764705882</v>
      </c>
      <c r="M25" s="170">
        <v>0.70588235294117652</v>
      </c>
      <c r="N25" s="203">
        <v>33.299999999999997</v>
      </c>
      <c r="O25" s="169">
        <v>0.47058823529411764</v>
      </c>
      <c r="P25" s="170">
        <v>0.76470588235294112</v>
      </c>
      <c r="Q25" s="211">
        <v>61.5</v>
      </c>
      <c r="R25" s="202">
        <f t="shared" si="0"/>
        <v>3.5294117647058822</v>
      </c>
      <c r="S25" s="170">
        <f t="shared" si="1"/>
        <v>6.4117647058823533</v>
      </c>
      <c r="T25" s="174">
        <f t="shared" si="2"/>
        <v>55.045871559633021</v>
      </c>
      <c r="U25" s="250">
        <v>0.4</v>
      </c>
      <c r="V25" s="206">
        <v>0.9</v>
      </c>
      <c r="W25" s="251">
        <v>1.3</v>
      </c>
      <c r="X25" s="208">
        <v>0.4</v>
      </c>
      <c r="Y25" s="169">
        <v>0.6</v>
      </c>
      <c r="Z25" s="170">
        <v>0.6</v>
      </c>
      <c r="AA25" s="170">
        <v>0.2</v>
      </c>
      <c r="AB25" s="209">
        <v>0.6</v>
      </c>
      <c r="AC25" s="210">
        <v>4</v>
      </c>
      <c r="AD25" s="538"/>
      <c r="AE25" s="52"/>
    </row>
    <row r="26" spans="1:31" ht="28" customHeight="1">
      <c r="A26" s="165">
        <v>20</v>
      </c>
      <c r="B26" s="85" t="s">
        <v>253</v>
      </c>
      <c r="C26" s="514" t="s">
        <v>609</v>
      </c>
      <c r="D26" s="309">
        <v>77</v>
      </c>
      <c r="E26" s="441" t="s">
        <v>177</v>
      </c>
      <c r="F26" s="217">
        <v>8</v>
      </c>
      <c r="G26" s="218" t="s">
        <v>44</v>
      </c>
      <c r="H26" s="219">
        <v>3.9</v>
      </c>
      <c r="I26" s="87">
        <v>1.5</v>
      </c>
      <c r="J26" s="88">
        <v>3.375</v>
      </c>
      <c r="K26" s="89">
        <v>44.4</v>
      </c>
      <c r="L26" s="98">
        <v>0</v>
      </c>
      <c r="M26" s="88">
        <v>0.375</v>
      </c>
      <c r="N26" s="99">
        <v>0</v>
      </c>
      <c r="O26" s="91">
        <v>0.875</v>
      </c>
      <c r="P26" s="88">
        <v>1.625</v>
      </c>
      <c r="Q26" s="89">
        <v>53.8</v>
      </c>
      <c r="R26" s="87">
        <f t="shared" si="0"/>
        <v>3.875</v>
      </c>
      <c r="S26" s="88">
        <f t="shared" si="1"/>
        <v>9.5</v>
      </c>
      <c r="T26" s="175">
        <f t="shared" si="2"/>
        <v>40.789473684210527</v>
      </c>
      <c r="U26" s="254">
        <v>0.6</v>
      </c>
      <c r="V26" s="93">
        <v>1.8</v>
      </c>
      <c r="W26" s="255">
        <v>2.4</v>
      </c>
      <c r="X26" s="95">
        <v>0.4</v>
      </c>
      <c r="Y26" s="91">
        <v>1.8</v>
      </c>
      <c r="Z26" s="88">
        <v>0.5</v>
      </c>
      <c r="AA26" s="88">
        <v>0.1</v>
      </c>
      <c r="AB26" s="222">
        <v>0.5</v>
      </c>
      <c r="AC26" s="97">
        <v>3.1</v>
      </c>
      <c r="AD26" s="538"/>
      <c r="AE26" s="52"/>
    </row>
    <row r="27" spans="1:31" ht="28" customHeight="1">
      <c r="A27" s="269">
        <v>21</v>
      </c>
      <c r="B27" s="197" t="s">
        <v>252</v>
      </c>
      <c r="C27" s="511" t="s">
        <v>634</v>
      </c>
      <c r="D27" s="396">
        <v>22</v>
      </c>
      <c r="E27" s="442" t="s">
        <v>5</v>
      </c>
      <c r="F27" s="199">
        <v>10</v>
      </c>
      <c r="G27" s="200" t="s">
        <v>112</v>
      </c>
      <c r="H27" s="201">
        <v>2.5</v>
      </c>
      <c r="I27" s="202">
        <v>0.9</v>
      </c>
      <c r="J27" s="170">
        <v>2</v>
      </c>
      <c r="K27" s="211">
        <v>45</v>
      </c>
      <c r="L27" s="202">
        <v>0.2</v>
      </c>
      <c r="M27" s="170">
        <v>0.8</v>
      </c>
      <c r="N27" s="203">
        <v>25</v>
      </c>
      <c r="O27" s="169">
        <v>0.1</v>
      </c>
      <c r="P27" s="170">
        <v>0.2</v>
      </c>
      <c r="Q27" s="211">
        <v>50</v>
      </c>
      <c r="R27" s="202">
        <f t="shared" si="0"/>
        <v>2.5</v>
      </c>
      <c r="S27" s="170">
        <f t="shared" si="1"/>
        <v>6.6000000000000005</v>
      </c>
      <c r="T27" s="174">
        <f t="shared" si="2"/>
        <v>37.878787878787875</v>
      </c>
      <c r="U27" s="250">
        <v>0.6</v>
      </c>
      <c r="V27" s="206">
        <v>1.3</v>
      </c>
      <c r="W27" s="251">
        <v>1.9</v>
      </c>
      <c r="X27" s="208">
        <v>1</v>
      </c>
      <c r="Y27" s="169">
        <v>1.6</v>
      </c>
      <c r="Z27" s="170">
        <v>0.5</v>
      </c>
      <c r="AA27" s="170">
        <v>0.1</v>
      </c>
      <c r="AB27" s="209">
        <v>0.5</v>
      </c>
      <c r="AC27" s="210">
        <v>2</v>
      </c>
      <c r="AD27" s="538"/>
      <c r="AE27" s="52"/>
    </row>
    <row r="28" spans="1:31" ht="28" customHeight="1">
      <c r="A28" s="165">
        <v>22</v>
      </c>
      <c r="B28" s="85" t="s">
        <v>254</v>
      </c>
      <c r="C28" s="512" t="s">
        <v>634</v>
      </c>
      <c r="D28" s="309">
        <v>7</v>
      </c>
      <c r="E28" s="441" t="s">
        <v>5</v>
      </c>
      <c r="F28" s="217">
        <v>6</v>
      </c>
      <c r="G28" s="218" t="s">
        <v>108</v>
      </c>
      <c r="H28" s="219">
        <v>1.3</v>
      </c>
      <c r="I28" s="87">
        <v>0.16666666666666666</v>
      </c>
      <c r="J28" s="88">
        <v>0.66666666666666663</v>
      </c>
      <c r="K28" s="89">
        <v>25</v>
      </c>
      <c r="L28" s="87">
        <v>0.33333333333333331</v>
      </c>
      <c r="M28" s="88">
        <v>0.66666666666666663</v>
      </c>
      <c r="N28" s="90">
        <v>50</v>
      </c>
      <c r="O28" s="100">
        <v>0</v>
      </c>
      <c r="P28" s="101">
        <v>0</v>
      </c>
      <c r="Q28" s="220">
        <v>0</v>
      </c>
      <c r="R28" s="87">
        <f t="shared" si="0"/>
        <v>1.3333333333333333</v>
      </c>
      <c r="S28" s="88">
        <f t="shared" si="1"/>
        <v>3.333333333333333</v>
      </c>
      <c r="T28" s="175">
        <f t="shared" si="2"/>
        <v>40</v>
      </c>
      <c r="U28" s="254">
        <v>0.7</v>
      </c>
      <c r="V28" s="93">
        <v>1</v>
      </c>
      <c r="W28" s="255">
        <v>1.7</v>
      </c>
      <c r="X28" s="147">
        <v>0</v>
      </c>
      <c r="Y28" s="91">
        <v>1</v>
      </c>
      <c r="Z28" s="88">
        <v>0.7</v>
      </c>
      <c r="AA28" s="101">
        <v>0</v>
      </c>
      <c r="AB28" s="222">
        <v>0.2</v>
      </c>
      <c r="AC28" s="97">
        <v>1.7</v>
      </c>
      <c r="AD28" s="538"/>
      <c r="AE28" s="52"/>
    </row>
    <row r="29" spans="1:31" ht="28" customHeight="1">
      <c r="A29" s="269">
        <v>23</v>
      </c>
      <c r="B29" s="197" t="s">
        <v>259</v>
      </c>
      <c r="C29" s="511" t="s">
        <v>634</v>
      </c>
      <c r="D29" s="396">
        <v>25</v>
      </c>
      <c r="E29" s="442" t="s">
        <v>177</v>
      </c>
      <c r="F29" s="199">
        <v>3</v>
      </c>
      <c r="G29" s="200" t="s">
        <v>72</v>
      </c>
      <c r="H29" s="201">
        <v>1</v>
      </c>
      <c r="I29" s="202">
        <v>0.33333333333333331</v>
      </c>
      <c r="J29" s="170">
        <v>0.66666666666666663</v>
      </c>
      <c r="K29" s="211">
        <v>50</v>
      </c>
      <c r="L29" s="212">
        <v>0</v>
      </c>
      <c r="M29" s="170">
        <v>0.33333333333333331</v>
      </c>
      <c r="N29" s="281">
        <v>0</v>
      </c>
      <c r="O29" s="169">
        <v>0.33333333333333331</v>
      </c>
      <c r="P29" s="170">
        <v>0.66666666666666663</v>
      </c>
      <c r="Q29" s="211">
        <v>50</v>
      </c>
      <c r="R29" s="202">
        <f t="shared" si="0"/>
        <v>1</v>
      </c>
      <c r="S29" s="170">
        <f t="shared" si="1"/>
        <v>3</v>
      </c>
      <c r="T29" s="174">
        <f t="shared" si="2"/>
        <v>33.333333333333336</v>
      </c>
      <c r="U29" s="257">
        <v>0</v>
      </c>
      <c r="V29" s="206">
        <v>0.7</v>
      </c>
      <c r="W29" s="251">
        <v>0.7</v>
      </c>
      <c r="X29" s="208">
        <v>0.7</v>
      </c>
      <c r="Y29" s="169">
        <v>0.3</v>
      </c>
      <c r="Z29" s="172">
        <v>0</v>
      </c>
      <c r="AA29" s="170">
        <v>0.3</v>
      </c>
      <c r="AB29" s="209">
        <v>0.3</v>
      </c>
      <c r="AC29" s="210">
        <v>1</v>
      </c>
      <c r="AD29" s="538"/>
      <c r="AE29" s="52"/>
    </row>
    <row r="30" spans="1:31" ht="28" customHeight="1">
      <c r="A30" s="165">
        <v>24</v>
      </c>
      <c r="B30" s="85" t="s">
        <v>251</v>
      </c>
      <c r="C30" s="512" t="s">
        <v>634</v>
      </c>
      <c r="D30" s="309">
        <v>0</v>
      </c>
      <c r="E30" s="441" t="s">
        <v>177</v>
      </c>
      <c r="F30" s="217">
        <v>14</v>
      </c>
      <c r="G30" s="218" t="s">
        <v>80</v>
      </c>
      <c r="H30" s="219">
        <v>2.2999999999999998</v>
      </c>
      <c r="I30" s="87">
        <v>0.7142857142857143</v>
      </c>
      <c r="J30" s="88">
        <v>1.2857142857142858</v>
      </c>
      <c r="K30" s="89">
        <v>55.6</v>
      </c>
      <c r="L30" s="87">
        <v>0.14285714285714285</v>
      </c>
      <c r="M30" s="88">
        <v>1.2857142857142858</v>
      </c>
      <c r="N30" s="90">
        <v>11.1</v>
      </c>
      <c r="O30" s="91">
        <v>0.42857142857142855</v>
      </c>
      <c r="P30" s="88">
        <v>0.7142857142857143</v>
      </c>
      <c r="Q30" s="89">
        <v>60</v>
      </c>
      <c r="R30" s="87">
        <f t="shared" si="0"/>
        <v>2.2857142857142856</v>
      </c>
      <c r="S30" s="88">
        <f t="shared" si="1"/>
        <v>7.1428571428571441</v>
      </c>
      <c r="T30" s="175">
        <f t="shared" si="2"/>
        <v>31.999999999999993</v>
      </c>
      <c r="U30" s="254">
        <v>0.3</v>
      </c>
      <c r="V30" s="93">
        <v>0.3</v>
      </c>
      <c r="W30" s="255">
        <v>0.6</v>
      </c>
      <c r="X30" s="95">
        <v>0.6</v>
      </c>
      <c r="Y30" s="91">
        <v>0.8</v>
      </c>
      <c r="Z30" s="88">
        <v>0.1</v>
      </c>
      <c r="AA30" s="101">
        <v>0</v>
      </c>
      <c r="AB30" s="222">
        <v>0.4</v>
      </c>
      <c r="AC30" s="97">
        <v>0.9</v>
      </c>
      <c r="AD30" s="538"/>
      <c r="AE30" s="52"/>
    </row>
    <row r="31" spans="1:31" ht="28" customHeight="1">
      <c r="A31" s="269">
        <v>25</v>
      </c>
      <c r="B31" s="197" t="s">
        <v>260</v>
      </c>
      <c r="C31" s="511" t="s">
        <v>634</v>
      </c>
      <c r="D31" s="396">
        <v>20</v>
      </c>
      <c r="E31" s="442" t="s">
        <v>174</v>
      </c>
      <c r="F31" s="199">
        <v>2</v>
      </c>
      <c r="G31" s="200" t="s">
        <v>46</v>
      </c>
      <c r="H31" s="201">
        <v>1</v>
      </c>
      <c r="I31" s="202">
        <v>0</v>
      </c>
      <c r="J31" s="170">
        <v>0.5</v>
      </c>
      <c r="K31" s="211">
        <v>0</v>
      </c>
      <c r="L31" s="212">
        <v>0</v>
      </c>
      <c r="M31" s="172">
        <v>0</v>
      </c>
      <c r="N31" s="281">
        <v>0</v>
      </c>
      <c r="O31" s="169">
        <v>1</v>
      </c>
      <c r="P31" s="170">
        <v>2</v>
      </c>
      <c r="Q31" s="211">
        <v>50</v>
      </c>
      <c r="R31" s="202">
        <f t="shared" si="0"/>
        <v>1</v>
      </c>
      <c r="S31" s="170">
        <f t="shared" si="1"/>
        <v>3</v>
      </c>
      <c r="T31" s="174">
        <f t="shared" si="2"/>
        <v>33.333333333333336</v>
      </c>
      <c r="U31" s="257">
        <v>0</v>
      </c>
      <c r="V31" s="206">
        <v>1</v>
      </c>
      <c r="W31" s="251">
        <v>1</v>
      </c>
      <c r="X31" s="279">
        <v>0</v>
      </c>
      <c r="Y31" s="169">
        <v>1.5</v>
      </c>
      <c r="Z31" s="170">
        <v>0</v>
      </c>
      <c r="AA31" s="170">
        <v>0.5</v>
      </c>
      <c r="AB31" s="209">
        <v>0.5</v>
      </c>
      <c r="AC31" s="210">
        <v>0.5</v>
      </c>
      <c r="AD31" s="538"/>
      <c r="AE31" s="52"/>
    </row>
    <row r="32" spans="1:31" ht="28" customHeight="1">
      <c r="A32" s="165">
        <v>26</v>
      </c>
      <c r="B32" s="85" t="s">
        <v>257</v>
      </c>
      <c r="C32" s="512" t="s">
        <v>634</v>
      </c>
      <c r="D32" s="309">
        <v>13</v>
      </c>
      <c r="E32" s="441" t="s">
        <v>177</v>
      </c>
      <c r="F32" s="217">
        <v>4</v>
      </c>
      <c r="G32" s="218" t="s">
        <v>20</v>
      </c>
      <c r="H32" s="219">
        <v>1</v>
      </c>
      <c r="I32" s="87">
        <v>0.5</v>
      </c>
      <c r="J32" s="88">
        <v>1.25</v>
      </c>
      <c r="K32" s="89">
        <v>40</v>
      </c>
      <c r="L32" s="98">
        <v>0</v>
      </c>
      <c r="M32" s="88">
        <v>0.25</v>
      </c>
      <c r="N32" s="99">
        <v>0</v>
      </c>
      <c r="O32" s="100">
        <v>0</v>
      </c>
      <c r="P32" s="88">
        <v>0.5</v>
      </c>
      <c r="Q32" s="89">
        <v>0</v>
      </c>
      <c r="R32" s="87">
        <f t="shared" si="0"/>
        <v>1</v>
      </c>
      <c r="S32" s="88">
        <f t="shared" si="1"/>
        <v>3.75</v>
      </c>
      <c r="T32" s="175">
        <f t="shared" si="2"/>
        <v>26.666666666666668</v>
      </c>
      <c r="U32" s="254">
        <v>0.3</v>
      </c>
      <c r="V32" s="93">
        <v>1.8</v>
      </c>
      <c r="W32" s="255">
        <v>2</v>
      </c>
      <c r="X32" s="147">
        <v>0</v>
      </c>
      <c r="Y32" s="91">
        <v>1.3</v>
      </c>
      <c r="Z32" s="88">
        <v>0.3</v>
      </c>
      <c r="AA32" s="88">
        <v>0.5</v>
      </c>
      <c r="AB32" s="222">
        <v>0.8</v>
      </c>
      <c r="AC32" s="97">
        <v>0.3</v>
      </c>
      <c r="AD32" s="538"/>
      <c r="AE32" s="52"/>
    </row>
    <row r="33" spans="1:56" ht="28" customHeight="1">
      <c r="A33" s="269">
        <v>27</v>
      </c>
      <c r="B33" s="197" t="s">
        <v>255</v>
      </c>
      <c r="C33" s="511" t="s">
        <v>634</v>
      </c>
      <c r="D33" s="396">
        <v>34</v>
      </c>
      <c r="E33" s="442" t="s">
        <v>174</v>
      </c>
      <c r="F33" s="199">
        <v>5</v>
      </c>
      <c r="G33" s="200" t="s">
        <v>49</v>
      </c>
      <c r="H33" s="201">
        <v>1.8</v>
      </c>
      <c r="I33" s="202">
        <v>0.8</v>
      </c>
      <c r="J33" s="170">
        <v>1.2</v>
      </c>
      <c r="K33" s="211">
        <v>66.7</v>
      </c>
      <c r="L33" s="212">
        <v>0</v>
      </c>
      <c r="M33" s="172">
        <v>0</v>
      </c>
      <c r="N33" s="281">
        <v>0</v>
      </c>
      <c r="O33" s="169">
        <v>0.2</v>
      </c>
      <c r="P33" s="170">
        <v>0.4</v>
      </c>
      <c r="Q33" s="211">
        <v>50</v>
      </c>
      <c r="R33" s="202">
        <f t="shared" si="0"/>
        <v>1.8</v>
      </c>
      <c r="S33" s="170">
        <f t="shared" si="1"/>
        <v>2.8</v>
      </c>
      <c r="T33" s="174">
        <f t="shared" si="2"/>
        <v>64.285714285714292</v>
      </c>
      <c r="U33" s="257">
        <v>0</v>
      </c>
      <c r="V33" s="206">
        <v>0.8</v>
      </c>
      <c r="W33" s="251">
        <v>0.8</v>
      </c>
      <c r="X33" s="208">
        <v>0.2</v>
      </c>
      <c r="Y33" s="169">
        <v>2</v>
      </c>
      <c r="Z33" s="172">
        <v>0</v>
      </c>
      <c r="AA33" s="170">
        <v>0.4</v>
      </c>
      <c r="AB33" s="209">
        <v>0.6</v>
      </c>
      <c r="AC33" s="400">
        <v>0</v>
      </c>
      <c r="AD33" s="538"/>
      <c r="AE33" s="52"/>
    </row>
    <row r="34" spans="1:56" s="17" customFormat="1" ht="28" customHeight="1">
      <c r="A34" s="165">
        <v>28</v>
      </c>
      <c r="B34" s="85" t="s">
        <v>261</v>
      </c>
      <c r="C34" s="512" t="s">
        <v>634</v>
      </c>
      <c r="D34" s="309">
        <v>18</v>
      </c>
      <c r="E34" s="441" t="s">
        <v>172</v>
      </c>
      <c r="F34" s="217">
        <v>2</v>
      </c>
      <c r="G34" s="218" t="s">
        <v>90</v>
      </c>
      <c r="H34" s="219">
        <v>1.5</v>
      </c>
      <c r="I34" s="87">
        <v>0.5</v>
      </c>
      <c r="J34" s="88">
        <v>0.5</v>
      </c>
      <c r="K34" s="89">
        <v>100</v>
      </c>
      <c r="L34" s="98">
        <v>0</v>
      </c>
      <c r="M34" s="88">
        <v>2.5</v>
      </c>
      <c r="N34" s="99">
        <v>0</v>
      </c>
      <c r="O34" s="91">
        <v>0.5</v>
      </c>
      <c r="P34" s="88">
        <v>0.5</v>
      </c>
      <c r="Q34" s="89">
        <v>100</v>
      </c>
      <c r="R34" s="87">
        <f t="shared" si="0"/>
        <v>1.5</v>
      </c>
      <c r="S34" s="88">
        <f t="shared" si="1"/>
        <v>9</v>
      </c>
      <c r="T34" s="175">
        <f t="shared" si="2"/>
        <v>16.666666666666668</v>
      </c>
      <c r="U34" s="258">
        <v>0</v>
      </c>
      <c r="V34" s="93">
        <v>1.5</v>
      </c>
      <c r="W34" s="255">
        <v>1.5</v>
      </c>
      <c r="X34" s="95">
        <v>0.5</v>
      </c>
      <c r="Y34" s="91">
        <v>1.5</v>
      </c>
      <c r="Z34" s="101">
        <v>0</v>
      </c>
      <c r="AA34" s="101">
        <v>0</v>
      </c>
      <c r="AB34" s="227">
        <v>0</v>
      </c>
      <c r="AC34" s="355">
        <v>0</v>
      </c>
      <c r="AD34" s="538"/>
      <c r="AE34" s="52"/>
    </row>
    <row r="35" spans="1:56" ht="28" customHeight="1">
      <c r="A35" s="269">
        <v>29</v>
      </c>
      <c r="B35" s="197" t="s">
        <v>256</v>
      </c>
      <c r="C35" s="511" t="s">
        <v>634</v>
      </c>
      <c r="D35" s="396">
        <v>17</v>
      </c>
      <c r="E35" s="442" t="s">
        <v>5</v>
      </c>
      <c r="F35" s="199">
        <v>5</v>
      </c>
      <c r="G35" s="200" t="s">
        <v>135</v>
      </c>
      <c r="H35" s="201">
        <v>1.2</v>
      </c>
      <c r="I35" s="202">
        <v>0.6</v>
      </c>
      <c r="J35" s="170">
        <v>1.4</v>
      </c>
      <c r="K35" s="211">
        <v>42.9</v>
      </c>
      <c r="L35" s="212">
        <v>0</v>
      </c>
      <c r="M35" s="170">
        <v>1.4</v>
      </c>
      <c r="N35" s="281">
        <v>0</v>
      </c>
      <c r="O35" s="171">
        <v>0</v>
      </c>
      <c r="P35" s="172">
        <v>0</v>
      </c>
      <c r="Q35" s="204">
        <v>0</v>
      </c>
      <c r="R35" s="202">
        <f t="shared" si="0"/>
        <v>1.2</v>
      </c>
      <c r="S35" s="170">
        <f t="shared" si="1"/>
        <v>6.9999999999999991</v>
      </c>
      <c r="T35" s="174">
        <f t="shared" si="2"/>
        <v>17.142857142857146</v>
      </c>
      <c r="U35" s="257">
        <v>0</v>
      </c>
      <c r="V35" s="206">
        <v>1</v>
      </c>
      <c r="W35" s="251">
        <v>1</v>
      </c>
      <c r="X35" s="208">
        <v>0.4</v>
      </c>
      <c r="Y35" s="169">
        <v>1.8</v>
      </c>
      <c r="Z35" s="172">
        <v>0</v>
      </c>
      <c r="AA35" s="172">
        <v>0</v>
      </c>
      <c r="AB35" s="215">
        <v>0</v>
      </c>
      <c r="AC35" s="400">
        <v>0</v>
      </c>
      <c r="AD35" s="538"/>
      <c r="AE35" s="52"/>
    </row>
    <row r="36" spans="1:56" ht="28" customHeight="1" thickBot="1">
      <c r="A36" s="167">
        <v>30</v>
      </c>
      <c r="B36" s="128" t="s">
        <v>248</v>
      </c>
      <c r="C36" s="515" t="s">
        <v>634</v>
      </c>
      <c r="D36" s="437">
        <v>31</v>
      </c>
      <c r="E36" s="364" t="s">
        <v>172</v>
      </c>
      <c r="F36" s="229">
        <v>15</v>
      </c>
      <c r="G36" s="230" t="s">
        <v>43</v>
      </c>
      <c r="H36" s="231">
        <v>0.9</v>
      </c>
      <c r="I36" s="130">
        <v>0.2</v>
      </c>
      <c r="J36" s="131">
        <v>0.8666666666666667</v>
      </c>
      <c r="K36" s="132">
        <v>23.1</v>
      </c>
      <c r="L36" s="130">
        <v>0.13333333333333333</v>
      </c>
      <c r="M36" s="131">
        <v>0.4</v>
      </c>
      <c r="N36" s="232">
        <v>33.299999999999997</v>
      </c>
      <c r="O36" s="137">
        <v>6.6666666666666666E-2</v>
      </c>
      <c r="P36" s="131">
        <v>0.13333333333333333</v>
      </c>
      <c r="Q36" s="132">
        <v>50</v>
      </c>
      <c r="R36" s="130">
        <f t="shared" si="0"/>
        <v>0.8666666666666667</v>
      </c>
      <c r="S36" s="131">
        <f t="shared" si="1"/>
        <v>3.0666666666666669</v>
      </c>
      <c r="T36" s="235">
        <f t="shared" si="2"/>
        <v>28.260869565217391</v>
      </c>
      <c r="U36" s="280">
        <v>0</v>
      </c>
      <c r="V36" s="138">
        <v>0.9</v>
      </c>
      <c r="W36" s="256">
        <v>0.9</v>
      </c>
      <c r="X36" s="149">
        <v>0</v>
      </c>
      <c r="Y36" s="137">
        <v>1.1000000000000001</v>
      </c>
      <c r="Z36" s="131">
        <v>0.1</v>
      </c>
      <c r="AA36" s="131">
        <v>0.1</v>
      </c>
      <c r="AB36" s="237">
        <v>0.2</v>
      </c>
      <c r="AC36" s="140">
        <v>0</v>
      </c>
      <c r="AD36" s="538"/>
      <c r="AE36" s="52"/>
    </row>
    <row r="37" spans="1:56" ht="28" customHeight="1" thickTop="1" thickBot="1">
      <c r="A37" s="582" t="s">
        <v>238</v>
      </c>
      <c r="B37" s="583"/>
      <c r="C37" s="583"/>
      <c r="D37" s="583"/>
      <c r="E37" s="584"/>
      <c r="F37" s="270">
        <v>39</v>
      </c>
      <c r="G37" s="1"/>
      <c r="H37" s="33">
        <v>84.9</v>
      </c>
      <c r="I37" s="19">
        <v>23.8</v>
      </c>
      <c r="J37" s="24">
        <v>44.2</v>
      </c>
      <c r="K37" s="271">
        <v>53.9</v>
      </c>
      <c r="L37" s="19">
        <v>8.8000000000000007</v>
      </c>
      <c r="M37" s="24">
        <v>25.8</v>
      </c>
      <c r="N37" s="272">
        <v>34</v>
      </c>
      <c r="O37" s="23">
        <v>13.2</v>
      </c>
      <c r="P37" s="24">
        <v>18.600000000000001</v>
      </c>
      <c r="Q37" s="271">
        <v>70.599999999999994</v>
      </c>
      <c r="R37" s="267">
        <f t="shared" si="0"/>
        <v>87.2</v>
      </c>
      <c r="S37" s="83">
        <f t="shared" si="1"/>
        <v>184.4</v>
      </c>
      <c r="T37" s="249">
        <f t="shared" si="2"/>
        <v>47.288503253796094</v>
      </c>
      <c r="U37" s="273">
        <v>10.8</v>
      </c>
      <c r="V37" s="32">
        <v>26.3</v>
      </c>
      <c r="W37" s="274">
        <v>37.1</v>
      </c>
      <c r="X37" s="275">
        <v>17.100000000000001</v>
      </c>
      <c r="Y37" s="23">
        <v>18.600000000000001</v>
      </c>
      <c r="Z37" s="248">
        <v>8</v>
      </c>
      <c r="AA37" s="248">
        <v>3.2</v>
      </c>
      <c r="AB37" s="276">
        <v>13.7</v>
      </c>
      <c r="AC37" s="37">
        <v>90</v>
      </c>
      <c r="AD37" s="538"/>
    </row>
    <row r="38" spans="1:56" ht="5" customHeight="1" thickBot="1">
      <c r="A38" s="105"/>
      <c r="B38" s="106"/>
      <c r="C38" s="106"/>
      <c r="D38" s="43"/>
      <c r="E38" s="435"/>
      <c r="F38" s="43"/>
      <c r="G38" s="108"/>
      <c r="H38" s="156"/>
      <c r="I38" s="266"/>
      <c r="J38" s="110"/>
      <c r="K38" s="124"/>
      <c r="L38" s="112"/>
      <c r="M38" s="113"/>
      <c r="N38" s="114"/>
      <c r="O38" s="115"/>
      <c r="P38" s="116"/>
      <c r="Q38" s="124"/>
      <c r="R38" s="117"/>
      <c r="S38" s="118"/>
      <c r="T38" s="119"/>
      <c r="U38" s="120"/>
      <c r="V38" s="121"/>
      <c r="W38" s="260"/>
      <c r="X38" s="261"/>
      <c r="Y38" s="125"/>
      <c r="Z38" s="110"/>
      <c r="AA38" s="124"/>
      <c r="AB38" s="110"/>
      <c r="AC38" s="125"/>
      <c r="AD38" s="538"/>
    </row>
    <row r="39" spans="1:56" ht="28" customHeight="1" thickBot="1">
      <c r="A39" s="585" t="s">
        <v>181</v>
      </c>
      <c r="B39" s="586"/>
      <c r="C39" s="586"/>
      <c r="D39" s="586"/>
      <c r="E39" s="587"/>
      <c r="F39" s="39">
        <v>39</v>
      </c>
      <c r="G39" s="108"/>
      <c r="H39" s="11">
        <v>81.7</v>
      </c>
      <c r="I39" s="12">
        <v>21.9</v>
      </c>
      <c r="J39" s="15">
        <v>42.3</v>
      </c>
      <c r="K39" s="241">
        <v>51.8</v>
      </c>
      <c r="L39" s="20">
        <v>7.8</v>
      </c>
      <c r="M39" s="15">
        <v>25.3</v>
      </c>
      <c r="N39" s="242">
        <v>30.9</v>
      </c>
      <c r="O39" s="12">
        <v>14.5</v>
      </c>
      <c r="P39" s="126">
        <v>20.3</v>
      </c>
      <c r="Q39" s="9">
        <v>71.5</v>
      </c>
      <c r="R39" s="268">
        <f>O39+(L39*3)+(I39*2)</f>
        <v>81.699999999999989</v>
      </c>
      <c r="S39" s="78">
        <f>P39+(M39*3)+(J39*2)</f>
        <v>180.8</v>
      </c>
      <c r="T39" s="244">
        <f>(R39*100)/S39</f>
        <v>45.188053097345126</v>
      </c>
      <c r="U39" s="245">
        <v>11.3</v>
      </c>
      <c r="V39" s="14">
        <v>27.1</v>
      </c>
      <c r="W39" s="246">
        <v>38.4</v>
      </c>
      <c r="X39" s="39">
        <v>16.3</v>
      </c>
      <c r="Y39" s="20">
        <v>17.8</v>
      </c>
      <c r="Z39" s="15">
        <v>7.8</v>
      </c>
      <c r="AA39" s="126">
        <v>3.3</v>
      </c>
      <c r="AB39" s="247">
        <v>13.8</v>
      </c>
      <c r="AC39" s="240"/>
      <c r="AD39" s="538"/>
    </row>
    <row r="40" spans="1:56" ht="28" customHeight="1">
      <c r="A40" s="567" t="s">
        <v>262</v>
      </c>
      <c r="B40" s="567"/>
      <c r="C40" s="567"/>
      <c r="D40" s="567"/>
      <c r="E40" s="567"/>
      <c r="F40" s="567"/>
      <c r="G40" s="567"/>
      <c r="H40" s="567"/>
      <c r="I40" s="567"/>
      <c r="J40" s="567"/>
      <c r="K40" s="567"/>
      <c r="L40" s="567"/>
      <c r="M40" s="567"/>
      <c r="N40" s="567"/>
      <c r="O40" s="567"/>
      <c r="P40" s="567"/>
      <c r="Q40" s="567"/>
      <c r="R40" s="568"/>
      <c r="S40" s="568"/>
      <c r="T40" s="568"/>
      <c r="U40" s="567"/>
      <c r="V40" s="567"/>
      <c r="W40" s="567"/>
      <c r="X40" s="567"/>
      <c r="Y40" s="567"/>
      <c r="Z40" s="567"/>
      <c r="AA40" s="567"/>
      <c r="AB40" s="567"/>
      <c r="AC40" s="567"/>
      <c r="AD40" s="538"/>
    </row>
    <row r="41" spans="1:56" ht="28" customHeight="1">
      <c r="A41" s="535" t="s">
        <v>59</v>
      </c>
      <c r="B41" s="535"/>
      <c r="C41" s="535"/>
      <c r="D41" s="535"/>
      <c r="E41" s="535"/>
      <c r="F41" s="535"/>
      <c r="G41" s="535"/>
      <c r="H41" s="535"/>
      <c r="I41" s="535"/>
      <c r="J41" s="535"/>
      <c r="K41" s="535"/>
      <c r="L41" s="535"/>
      <c r="M41" s="535"/>
      <c r="N41" s="535"/>
      <c r="O41" s="535"/>
      <c r="P41" s="535"/>
      <c r="Q41" s="535"/>
      <c r="R41" s="535"/>
      <c r="S41" s="535"/>
      <c r="T41" s="535"/>
      <c r="U41" s="535"/>
      <c r="V41" s="535"/>
      <c r="W41" s="535"/>
      <c r="X41" s="535"/>
      <c r="Y41" s="535"/>
      <c r="Z41" s="535"/>
      <c r="AA41" s="535"/>
      <c r="AB41" s="535"/>
      <c r="AC41" s="535"/>
      <c r="AD41" s="535"/>
    </row>
    <row r="42" spans="1:56" ht="18" customHeight="1">
      <c r="A42" s="536" t="s">
        <v>179</v>
      </c>
      <c r="B42" s="537"/>
      <c r="C42" s="537"/>
      <c r="D42" s="537"/>
      <c r="E42" s="537"/>
      <c r="F42" s="537"/>
      <c r="G42" s="537"/>
      <c r="H42" s="537"/>
      <c r="I42" s="537"/>
      <c r="J42" s="537"/>
      <c r="K42" s="537"/>
      <c r="L42" s="537"/>
      <c r="M42" s="537"/>
      <c r="N42" s="537"/>
      <c r="O42" s="537"/>
      <c r="P42" s="537"/>
      <c r="Q42" s="537"/>
      <c r="R42" s="537"/>
      <c r="S42" s="537"/>
      <c r="T42" s="537"/>
      <c r="U42" s="537"/>
      <c r="V42" s="537"/>
      <c r="W42" s="537"/>
      <c r="X42" s="537"/>
      <c r="Y42" s="537"/>
      <c r="Z42" s="537"/>
      <c r="AA42" s="537"/>
      <c r="AB42" s="537"/>
      <c r="AC42" s="537"/>
      <c r="AD42" s="537"/>
    </row>
    <row r="43" spans="1:56" ht="18" customHeight="1">
      <c r="F43"/>
      <c r="R43" s="103" t="s">
        <v>180</v>
      </c>
      <c r="AA43" s="38"/>
      <c r="AD43" s="103" t="s">
        <v>180</v>
      </c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104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104"/>
      <c r="BD43" s="104"/>
    </row>
    <row r="44" spans="1:56" ht="28" customHeight="1"/>
  </sheetData>
  <sortState ref="A7:AC36">
    <sortCondition descending="1" ref="AC7:AC36"/>
    <sortCondition descending="1" ref="H7:H36"/>
  </sortState>
  <mergeCells count="29">
    <mergeCell ref="F1:Z2"/>
    <mergeCell ref="AA1:AC4"/>
    <mergeCell ref="F3:Z4"/>
    <mergeCell ref="A5:A6"/>
    <mergeCell ref="B5:B6"/>
    <mergeCell ref="D5:D6"/>
    <mergeCell ref="F5:F6"/>
    <mergeCell ref="G5:G6"/>
    <mergeCell ref="X5:X6"/>
    <mergeCell ref="Y5:Y6"/>
    <mergeCell ref="U5:W5"/>
    <mergeCell ref="E5:E6"/>
    <mergeCell ref="A1:E4"/>
    <mergeCell ref="AD1:AD40"/>
    <mergeCell ref="A42:AD42"/>
    <mergeCell ref="A40:AC40"/>
    <mergeCell ref="A41:AD41"/>
    <mergeCell ref="Z5:Z6"/>
    <mergeCell ref="AA5:AA6"/>
    <mergeCell ref="AB5:AB6"/>
    <mergeCell ref="AC5:AC6"/>
    <mergeCell ref="H5:H6"/>
    <mergeCell ref="I5:K5"/>
    <mergeCell ref="L5:N5"/>
    <mergeCell ref="O5:Q5"/>
    <mergeCell ref="R5:T5"/>
    <mergeCell ref="C5:C6"/>
    <mergeCell ref="A37:E37"/>
    <mergeCell ref="A39:E39"/>
  </mergeCells>
  <hyperlinks>
    <hyperlink ref="B7" r:id="rId1" display="https://basketball.latinbasket.com/player/Luis-Montero/327079" xr:uid="{F1EA9E19-25BF-3641-828E-6E52ED21FF64}"/>
    <hyperlink ref="B22" r:id="rId2" display="https://basketball.latinbasket.com/player/Ernesto-Hernandez/371659" xr:uid="{70F13A4B-B5F3-A644-81FE-286F767CAC29}"/>
    <hyperlink ref="B12" r:id="rId3" display="https://basketball.latinbasket.com/player/Anyelo-Cisneros/517667" xr:uid="{0EAD192C-0CB1-A842-9E31-4633B6F33D54}"/>
    <hyperlink ref="B19" r:id="rId4" display="https://basketball.latinbasket.com/player/Franger-Pirela/581241" xr:uid="{501DBCB9-DCA0-274E-BDA9-9A89B5B65C4A}"/>
    <hyperlink ref="B13" r:id="rId5" display="https://basketball.latinbasket.com/player/Omar-Silverio/474339" xr:uid="{A080FD6F-4ECA-734C-BDF8-764FB5321697}"/>
    <hyperlink ref="B24" r:id="rId6" display="https://basketball.latinbasket.com/player/Luis-Betancourt/440857" xr:uid="{7E0B8E7C-A3AD-0D49-BA91-4DD4A5751D19}"/>
    <hyperlink ref="B8" r:id="rId7" display="https://basketball.latinbasket.com/player/Juan-Guerrero/333972" xr:uid="{5215B2AB-BF0D-9846-AACC-37923FC84608}"/>
    <hyperlink ref="B14" r:id="rId8" display="https://basketball.latinbasket.com/player/Franklin-Hassell/115874" xr:uid="{62CB5AE1-2933-AB41-A608-4D6FA19240BC}"/>
    <hyperlink ref="B15" r:id="rId9" display="https://basketball.latinbasket.com/player/Thomas-Cooper/274804" xr:uid="{C081E472-7271-D740-BE5F-52C687433E8C}"/>
    <hyperlink ref="B25" r:id="rId10" display="https://basketball.latinbasket.com/player/Jhonder-Gomez/659059" xr:uid="{00AA797D-E2AE-7140-8BB3-9950F52EB1E4}"/>
    <hyperlink ref="B36" r:id="rId11" display="https://basketball.latinbasket.com/player/Eduardo-Diaz/280408" xr:uid="{F424B535-6E57-CE47-9D14-EE03567735E8}"/>
    <hyperlink ref="B23" r:id="rId12" display="https://basketball.latinbasket.com/player/Edwin-Mijares/365190" xr:uid="{C501CE69-F80F-BE4D-9A43-19C9CA061A87}"/>
    <hyperlink ref="B10" r:id="rId13" display="https://basketball.latinbasket.com/player/Tu-Holloway/162790" xr:uid="{84B43B75-1BD5-934F-AAAE-D053EEC69040}"/>
    <hyperlink ref="B30" r:id="rId14" display="https://basketball.latinbasket.com/player/Jordy-Aponte/659056" xr:uid="{08B658A0-B7DF-394B-8D29-0FF7CFC2FF10}"/>
    <hyperlink ref="B16" r:id="rId15" display="https://basketball.latinbasket.com/player/Dylan-Smith/367518" xr:uid="{EC959FBA-449E-2540-B52E-E4176E5A5080}"/>
    <hyperlink ref="B27" r:id="rId16" display="https://basketball.latinbasket.com/player/Lenin-Lopez/175135" xr:uid="{0CF90A05-3300-D74D-8536-62B725066E9D}"/>
    <hyperlink ref="B11" r:id="rId17" display="https://basketball.latinbasket.com/player/Glen-Rice-Jr/187848" xr:uid="{8E29AEB2-CED9-2D48-B342-5954CE3E44CA}"/>
    <hyperlink ref="B26" r:id="rId18" display="https://basketball.latinbasket.com/player/Luis-Almanza/204149" xr:uid="{EE37D872-63F7-B24F-B732-815C9CE03058}"/>
    <hyperlink ref="B9" r:id="rId19" display="https://basketball.latinbasket.com/player/Jordan-Hamilton/129282" xr:uid="{997CED9C-6855-CD49-B074-465480501131}"/>
    <hyperlink ref="B28" r:id="rId20" display="https://basketball.latinbasket.com/player/Leunan-Diaz/300048" xr:uid="{30BCD89F-5013-8040-B3D3-DFD1543A0A21}"/>
    <hyperlink ref="B33" r:id="rId21" display="https://basketball.latinbasket.com/player/Carlos-Lopez/370475" xr:uid="{5DD6E022-E99C-0B4E-84EE-8AB62E4DBFD5}"/>
    <hyperlink ref="B35" r:id="rId22" display="https://basketball.latinbasket.com/player/Jose-Acosta/157586" xr:uid="{0213A5A5-A80B-A946-8847-AF106B4B2410}"/>
    <hyperlink ref="B21" r:id="rId23" display="https://basketball.latinbasket.com/player/Anthony-Moe/277002" xr:uid="{724F6ED9-6512-7447-A6CD-79807757EF56}"/>
    <hyperlink ref="B32" r:id="rId24" display="https://basketball.latinbasket.com/player/Keiver-Marcano/658875" xr:uid="{157D312D-E4B0-F44E-9C51-D7DCBB4D5481}"/>
    <hyperlink ref="B18" r:id="rId25" display="https://basketball.latinbasket.com/player/Tyler-Wilkerson/114822" xr:uid="{670FA059-4BF0-DC4B-82B7-D3939E4B3841}"/>
    <hyperlink ref="B20" r:id="rId26" display="https://basketball.latinbasket.com/player/Vance-Johnson/393455" xr:uid="{0CEA607E-4DC8-574D-880C-081540E8BA16}"/>
    <hyperlink ref="B29" r:id="rId27" display="https://basketball.latinbasket.com/player/Emiro-Hernandez/280202" xr:uid="{0F600302-A5FD-474F-8FF8-2678BBF0A17F}"/>
    <hyperlink ref="B17" r:id="rId28" display="https://basketball.latinbasket.com/player/Eric-Thompson/336001" xr:uid="{AF14F22A-44B5-C44B-A8F5-214DDA27F844}"/>
    <hyperlink ref="B31" r:id="rId29" display="https://basketball.latinbasket.com/player/Miguel-Bolivar/362571" xr:uid="{8D8A9116-2ABB-B644-8463-541A00FACAEB}"/>
    <hyperlink ref="B34" r:id="rId30" display="https://basketball.latinbasket.com/player/Junior-Martinez/179323" xr:uid="{952E7F22-4282-1243-8937-717F75A43610}"/>
  </hyperlinks>
  <pageMargins left="0.7" right="0.7" top="0.75" bottom="0.75" header="0.3" footer="0.3"/>
  <drawing r:id="rId3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62AE4-0166-674C-80F6-DA0D009D030C}">
  <sheetPr>
    <tabColor theme="7" tint="0.79998168889431442"/>
  </sheetPr>
  <dimension ref="A1:BD40"/>
  <sheetViews>
    <sheetView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.33203125" customWidth="1"/>
  </cols>
  <sheetData>
    <row r="1" spans="1:31" ht="20" customHeight="1">
      <c r="A1" s="538"/>
      <c r="B1" s="538"/>
      <c r="C1" s="538"/>
      <c r="D1" s="538"/>
      <c r="E1" s="538"/>
      <c r="F1" s="539" t="s">
        <v>212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474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77" t="s">
        <v>29</v>
      </c>
      <c r="E5" s="598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7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78"/>
      <c r="E6" s="599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2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223</v>
      </c>
      <c r="C7" s="522" t="s">
        <v>608</v>
      </c>
      <c r="D7" s="506">
        <v>24</v>
      </c>
      <c r="E7" s="428" t="s">
        <v>177</v>
      </c>
      <c r="F7" s="159">
        <v>11</v>
      </c>
      <c r="G7" s="154" t="s">
        <v>121</v>
      </c>
      <c r="H7" s="183">
        <v>19</v>
      </c>
      <c r="I7" s="184">
        <v>5.6363636363636367</v>
      </c>
      <c r="J7" s="185">
        <v>10.181818181818182</v>
      </c>
      <c r="K7" s="186">
        <v>55.4</v>
      </c>
      <c r="L7" s="187">
        <v>1.0909090909090908</v>
      </c>
      <c r="M7" s="185">
        <v>3.6363636363636362</v>
      </c>
      <c r="N7" s="188">
        <v>30</v>
      </c>
      <c r="O7" s="187">
        <v>4.4545454545454541</v>
      </c>
      <c r="P7" s="185">
        <v>5.8181818181818183</v>
      </c>
      <c r="Q7" s="188">
        <v>76.599999999999994</v>
      </c>
      <c r="R7" s="187">
        <f t="shared" ref="R7:R32" si="0">O7+(L7*3)+(I7*2)</f>
        <v>19</v>
      </c>
      <c r="S7" s="185">
        <f t="shared" ref="S7:S32" si="1">P7+(M7*3)+(J7*2)</f>
        <v>37.090909090909093</v>
      </c>
      <c r="T7" s="190">
        <f t="shared" ref="T7:T32" si="2">(R7*100)/S7</f>
        <v>51.225490196078425</v>
      </c>
      <c r="U7" s="252">
        <v>2.5</v>
      </c>
      <c r="V7" s="191">
        <v>3.5</v>
      </c>
      <c r="W7" s="253">
        <v>6.1</v>
      </c>
      <c r="X7" s="75">
        <v>0.5</v>
      </c>
      <c r="Y7" s="59">
        <v>1.7</v>
      </c>
      <c r="Z7" s="60">
        <v>0.7</v>
      </c>
      <c r="AA7" s="60">
        <v>0.4</v>
      </c>
      <c r="AB7" s="67">
        <v>1.7</v>
      </c>
      <c r="AC7" s="69">
        <v>18.5</v>
      </c>
      <c r="AD7" s="538"/>
      <c r="AE7" s="52"/>
    </row>
    <row r="8" spans="1:31" ht="28" customHeight="1">
      <c r="A8" s="165">
        <v>2</v>
      </c>
      <c r="B8" s="85" t="s">
        <v>710</v>
      </c>
      <c r="C8" s="514" t="s">
        <v>630</v>
      </c>
      <c r="D8" s="507">
        <v>9</v>
      </c>
      <c r="E8" s="429" t="s">
        <v>174</v>
      </c>
      <c r="F8" s="160">
        <v>21</v>
      </c>
      <c r="G8" s="282" t="s">
        <v>94</v>
      </c>
      <c r="H8" s="219">
        <v>14.5</v>
      </c>
      <c r="I8" s="87">
        <v>3.4761904761904763</v>
      </c>
      <c r="J8" s="88">
        <v>5.7619047619047619</v>
      </c>
      <c r="K8" s="90">
        <v>60.3</v>
      </c>
      <c r="L8" s="91">
        <v>1.7142857142857142</v>
      </c>
      <c r="M8" s="88">
        <v>4.5714285714285712</v>
      </c>
      <c r="N8" s="89">
        <v>37.5</v>
      </c>
      <c r="O8" s="91">
        <v>2.4285714285714284</v>
      </c>
      <c r="P8" s="88">
        <v>3.1904761904761907</v>
      </c>
      <c r="Q8" s="89">
        <v>76.099999999999994</v>
      </c>
      <c r="R8" s="91">
        <f t="shared" si="0"/>
        <v>14.523809523809524</v>
      </c>
      <c r="S8" s="88">
        <f t="shared" si="1"/>
        <v>28.428571428571431</v>
      </c>
      <c r="T8" s="175">
        <f t="shared" si="2"/>
        <v>51.088777219430476</v>
      </c>
      <c r="U8" s="254">
        <v>2</v>
      </c>
      <c r="V8" s="93">
        <v>5</v>
      </c>
      <c r="W8" s="255">
        <v>6.9</v>
      </c>
      <c r="X8" s="95">
        <v>1.1000000000000001</v>
      </c>
      <c r="Y8" s="87">
        <v>2.4</v>
      </c>
      <c r="Z8" s="88">
        <v>0.4</v>
      </c>
      <c r="AA8" s="88">
        <v>0.2</v>
      </c>
      <c r="AB8" s="96">
        <v>2.2000000000000002</v>
      </c>
      <c r="AC8" s="97">
        <v>15.1</v>
      </c>
      <c r="AD8" s="538"/>
      <c r="AE8" s="52"/>
    </row>
    <row r="9" spans="1:31" ht="28" customHeight="1">
      <c r="A9" s="166">
        <v>3</v>
      </c>
      <c r="B9" s="66" t="s">
        <v>215</v>
      </c>
      <c r="C9" s="511" t="s">
        <v>634</v>
      </c>
      <c r="D9" s="508">
        <v>43</v>
      </c>
      <c r="E9" s="430" t="s">
        <v>174</v>
      </c>
      <c r="F9" s="161">
        <v>34</v>
      </c>
      <c r="G9" s="155" t="s">
        <v>209</v>
      </c>
      <c r="H9" s="201">
        <v>10.9</v>
      </c>
      <c r="I9" s="202">
        <v>4.5588235294117645</v>
      </c>
      <c r="J9" s="170">
        <v>8.5294117647058822</v>
      </c>
      <c r="K9" s="203">
        <v>53.4</v>
      </c>
      <c r="L9" s="169">
        <v>0.14705882352941177</v>
      </c>
      <c r="M9" s="170">
        <v>0.55882352941176472</v>
      </c>
      <c r="N9" s="211">
        <v>26.3</v>
      </c>
      <c r="O9" s="169">
        <v>1.3823529411764706</v>
      </c>
      <c r="P9" s="170">
        <v>3.1176470588235294</v>
      </c>
      <c r="Q9" s="211">
        <v>44.3</v>
      </c>
      <c r="R9" s="169">
        <f t="shared" si="0"/>
        <v>10.941176470588236</v>
      </c>
      <c r="S9" s="170">
        <f t="shared" si="1"/>
        <v>21.852941176470587</v>
      </c>
      <c r="T9" s="174">
        <f t="shared" si="2"/>
        <v>50.067294751009428</v>
      </c>
      <c r="U9" s="250">
        <v>3</v>
      </c>
      <c r="V9" s="206">
        <v>4.4000000000000004</v>
      </c>
      <c r="W9" s="251">
        <v>7.4</v>
      </c>
      <c r="X9" s="76">
        <v>1.7</v>
      </c>
      <c r="Y9" s="47">
        <v>2.7</v>
      </c>
      <c r="Z9" s="50">
        <v>1.2</v>
      </c>
      <c r="AA9" s="50">
        <v>0.2</v>
      </c>
      <c r="AB9" s="68">
        <v>1.7</v>
      </c>
      <c r="AC9" s="70">
        <v>13.2</v>
      </c>
      <c r="AD9" s="538"/>
      <c r="AE9" s="52"/>
    </row>
    <row r="10" spans="1:31" ht="28" customHeight="1">
      <c r="A10" s="165">
        <v>4</v>
      </c>
      <c r="B10" s="85" t="s">
        <v>220</v>
      </c>
      <c r="C10" s="514" t="s">
        <v>608</v>
      </c>
      <c r="D10" s="507">
        <v>3</v>
      </c>
      <c r="E10" s="429" t="s">
        <v>173</v>
      </c>
      <c r="F10" s="160">
        <v>15</v>
      </c>
      <c r="G10" s="282" t="s">
        <v>141</v>
      </c>
      <c r="H10" s="219">
        <v>11.7</v>
      </c>
      <c r="I10" s="87">
        <v>1.3333333333333333</v>
      </c>
      <c r="J10" s="88">
        <v>3.4</v>
      </c>
      <c r="K10" s="90">
        <v>39.200000000000003</v>
      </c>
      <c r="L10" s="91">
        <v>2.2666666666666666</v>
      </c>
      <c r="M10" s="88">
        <v>6.5333333333333332</v>
      </c>
      <c r="N10" s="89">
        <v>34.700000000000003</v>
      </c>
      <c r="O10" s="91">
        <v>2.2000000000000002</v>
      </c>
      <c r="P10" s="88">
        <v>2.8666666666666667</v>
      </c>
      <c r="Q10" s="89">
        <v>76.7</v>
      </c>
      <c r="R10" s="91">
        <f t="shared" si="0"/>
        <v>11.666666666666666</v>
      </c>
      <c r="S10" s="88">
        <f t="shared" si="1"/>
        <v>29.266666666666669</v>
      </c>
      <c r="T10" s="175">
        <f t="shared" si="2"/>
        <v>39.863325740318899</v>
      </c>
      <c r="U10" s="254">
        <v>0.4</v>
      </c>
      <c r="V10" s="93">
        <v>3.1</v>
      </c>
      <c r="W10" s="255">
        <v>3.5</v>
      </c>
      <c r="X10" s="95">
        <v>3.3</v>
      </c>
      <c r="Y10" s="87">
        <v>2</v>
      </c>
      <c r="Z10" s="88">
        <v>1.3</v>
      </c>
      <c r="AA10" s="88">
        <v>0</v>
      </c>
      <c r="AB10" s="96">
        <v>1.5</v>
      </c>
      <c r="AC10" s="97">
        <v>12.3</v>
      </c>
      <c r="AD10" s="538"/>
      <c r="AE10" s="52"/>
    </row>
    <row r="11" spans="1:31" ht="28" customHeight="1">
      <c r="A11" s="166">
        <v>5</v>
      </c>
      <c r="B11" s="66" t="s">
        <v>214</v>
      </c>
      <c r="C11" s="511" t="s">
        <v>634</v>
      </c>
      <c r="D11" s="508">
        <v>0</v>
      </c>
      <c r="E11" s="430" t="s">
        <v>5</v>
      </c>
      <c r="F11" s="161">
        <v>37</v>
      </c>
      <c r="G11" s="155" t="s">
        <v>79</v>
      </c>
      <c r="H11" s="201">
        <v>6.9</v>
      </c>
      <c r="I11" s="202">
        <v>1.8378378378378379</v>
      </c>
      <c r="J11" s="170">
        <v>2.9729729729729728</v>
      </c>
      <c r="K11" s="203">
        <v>61.8</v>
      </c>
      <c r="L11" s="169">
        <v>0.70270270270270274</v>
      </c>
      <c r="M11" s="170">
        <v>2.2702702702702702</v>
      </c>
      <c r="N11" s="211">
        <v>31</v>
      </c>
      <c r="O11" s="169">
        <v>1.0810810810810811</v>
      </c>
      <c r="P11" s="170">
        <v>1.7027027027027026</v>
      </c>
      <c r="Q11" s="211">
        <v>63.5</v>
      </c>
      <c r="R11" s="169">
        <f t="shared" si="0"/>
        <v>6.8648648648648649</v>
      </c>
      <c r="S11" s="170">
        <f t="shared" si="1"/>
        <v>14.459459459459458</v>
      </c>
      <c r="T11" s="174">
        <f t="shared" si="2"/>
        <v>47.476635514018696</v>
      </c>
      <c r="U11" s="250">
        <v>1</v>
      </c>
      <c r="V11" s="206">
        <v>3.7</v>
      </c>
      <c r="W11" s="251">
        <v>4.7</v>
      </c>
      <c r="X11" s="76">
        <v>2.9</v>
      </c>
      <c r="Y11" s="47">
        <v>1.9</v>
      </c>
      <c r="Z11" s="50">
        <v>0.8</v>
      </c>
      <c r="AA11" s="50">
        <v>0.4</v>
      </c>
      <c r="AB11" s="68">
        <v>1.5</v>
      </c>
      <c r="AC11" s="70">
        <v>10.5</v>
      </c>
      <c r="AD11" s="538"/>
      <c r="AE11" s="52"/>
    </row>
    <row r="12" spans="1:31" ht="28" customHeight="1">
      <c r="A12" s="165">
        <v>6</v>
      </c>
      <c r="B12" s="85" t="s">
        <v>218</v>
      </c>
      <c r="C12" s="512" t="s">
        <v>634</v>
      </c>
      <c r="D12" s="507">
        <v>76</v>
      </c>
      <c r="E12" s="429" t="s">
        <v>5</v>
      </c>
      <c r="F12" s="160">
        <v>20</v>
      </c>
      <c r="G12" s="282" t="s">
        <v>42</v>
      </c>
      <c r="H12" s="219">
        <v>10.1</v>
      </c>
      <c r="I12" s="87">
        <v>1.7</v>
      </c>
      <c r="J12" s="88">
        <v>3.55</v>
      </c>
      <c r="K12" s="90">
        <v>47.9</v>
      </c>
      <c r="L12" s="91">
        <v>1.9</v>
      </c>
      <c r="M12" s="88">
        <v>5.25</v>
      </c>
      <c r="N12" s="89">
        <v>36.200000000000003</v>
      </c>
      <c r="O12" s="91">
        <v>1</v>
      </c>
      <c r="P12" s="88">
        <v>1.3</v>
      </c>
      <c r="Q12" s="89">
        <v>76.900000000000006</v>
      </c>
      <c r="R12" s="91">
        <f t="shared" si="0"/>
        <v>10.1</v>
      </c>
      <c r="S12" s="88">
        <f t="shared" si="1"/>
        <v>24.15</v>
      </c>
      <c r="T12" s="175">
        <f t="shared" si="2"/>
        <v>41.821946169772261</v>
      </c>
      <c r="U12" s="254">
        <v>0.9</v>
      </c>
      <c r="V12" s="93">
        <v>2.6</v>
      </c>
      <c r="W12" s="255">
        <v>3.5</v>
      </c>
      <c r="X12" s="95">
        <v>2.7</v>
      </c>
      <c r="Y12" s="87">
        <v>1.8</v>
      </c>
      <c r="Z12" s="88">
        <v>1.1000000000000001</v>
      </c>
      <c r="AA12" s="88">
        <v>0.3</v>
      </c>
      <c r="AB12" s="96">
        <v>1.4</v>
      </c>
      <c r="AC12" s="97">
        <v>10.199999999999999</v>
      </c>
      <c r="AD12" s="538"/>
      <c r="AE12" s="52"/>
    </row>
    <row r="13" spans="1:31" ht="28" customHeight="1">
      <c r="A13" s="166">
        <v>7</v>
      </c>
      <c r="B13" s="66" t="s">
        <v>213</v>
      </c>
      <c r="C13" s="513" t="s">
        <v>608</v>
      </c>
      <c r="D13" s="508">
        <v>2</v>
      </c>
      <c r="E13" s="430" t="s">
        <v>177</v>
      </c>
      <c r="F13" s="161">
        <v>38</v>
      </c>
      <c r="G13" s="155" t="s">
        <v>208</v>
      </c>
      <c r="H13" s="201">
        <v>9.6</v>
      </c>
      <c r="I13" s="202">
        <v>2.1052631578947367</v>
      </c>
      <c r="J13" s="170">
        <v>4.1578947368421053</v>
      </c>
      <c r="K13" s="203">
        <v>50.6</v>
      </c>
      <c r="L13" s="169">
        <v>1.1578947368421053</v>
      </c>
      <c r="M13" s="170">
        <v>3.5526315789473686</v>
      </c>
      <c r="N13" s="211">
        <v>32.6</v>
      </c>
      <c r="O13" s="169">
        <v>1.9210526315789473</v>
      </c>
      <c r="P13" s="170">
        <v>2.4473684210526314</v>
      </c>
      <c r="Q13" s="211">
        <v>78.5</v>
      </c>
      <c r="R13" s="169">
        <f t="shared" si="0"/>
        <v>9.6052631578947363</v>
      </c>
      <c r="S13" s="170">
        <f t="shared" si="1"/>
        <v>21.421052631578949</v>
      </c>
      <c r="T13" s="174">
        <f t="shared" si="2"/>
        <v>44.840294840294838</v>
      </c>
      <c r="U13" s="250">
        <v>0.6</v>
      </c>
      <c r="V13" s="206">
        <v>3.4</v>
      </c>
      <c r="W13" s="251">
        <v>4.0999999999999996</v>
      </c>
      <c r="X13" s="76">
        <v>2.6</v>
      </c>
      <c r="Y13" s="47">
        <v>2.5</v>
      </c>
      <c r="Z13" s="50">
        <v>1.1000000000000001</v>
      </c>
      <c r="AA13" s="50">
        <v>0.2</v>
      </c>
      <c r="AB13" s="68">
        <v>1.4</v>
      </c>
      <c r="AC13" s="70">
        <v>10.1</v>
      </c>
      <c r="AD13" s="538"/>
      <c r="AE13" s="52"/>
    </row>
    <row r="14" spans="1:31" ht="28" customHeight="1">
      <c r="A14" s="165">
        <v>8</v>
      </c>
      <c r="B14" s="85" t="s">
        <v>711</v>
      </c>
      <c r="C14" s="514" t="s">
        <v>608</v>
      </c>
      <c r="D14" s="507">
        <v>24</v>
      </c>
      <c r="E14" s="429" t="s">
        <v>173</v>
      </c>
      <c r="F14" s="160">
        <v>23</v>
      </c>
      <c r="G14" s="282" t="s">
        <v>42</v>
      </c>
      <c r="H14" s="219">
        <v>12</v>
      </c>
      <c r="I14" s="87">
        <v>1.9130434782608696</v>
      </c>
      <c r="J14" s="88">
        <v>4.0869565217391308</v>
      </c>
      <c r="K14" s="90">
        <v>46.8</v>
      </c>
      <c r="L14" s="91">
        <v>2.3913043478260869</v>
      </c>
      <c r="M14" s="88">
        <v>6.3913043478260869</v>
      </c>
      <c r="N14" s="89">
        <v>37.4</v>
      </c>
      <c r="O14" s="91">
        <v>0.95652173913043481</v>
      </c>
      <c r="P14" s="88">
        <v>0.95652173913043481</v>
      </c>
      <c r="Q14" s="89">
        <v>100</v>
      </c>
      <c r="R14" s="91">
        <f t="shared" si="0"/>
        <v>11.956521739130434</v>
      </c>
      <c r="S14" s="88">
        <f t="shared" si="1"/>
        <v>28.304347826086957</v>
      </c>
      <c r="T14" s="175">
        <f t="shared" si="2"/>
        <v>42.242703533026109</v>
      </c>
      <c r="U14" s="254">
        <v>0.6</v>
      </c>
      <c r="V14" s="93">
        <v>2.5</v>
      </c>
      <c r="W14" s="255">
        <v>3.1</v>
      </c>
      <c r="X14" s="95">
        <v>1.6</v>
      </c>
      <c r="Y14" s="87">
        <v>1.5</v>
      </c>
      <c r="Z14" s="88">
        <v>1</v>
      </c>
      <c r="AA14" s="101">
        <v>0</v>
      </c>
      <c r="AB14" s="96">
        <v>1.4</v>
      </c>
      <c r="AC14" s="97">
        <v>9</v>
      </c>
      <c r="AD14" s="538"/>
      <c r="AE14" s="52"/>
    </row>
    <row r="15" spans="1:31" ht="28" customHeight="1">
      <c r="A15" s="166">
        <v>9</v>
      </c>
      <c r="B15" s="66" t="s">
        <v>226</v>
      </c>
      <c r="C15" s="511" t="s">
        <v>634</v>
      </c>
      <c r="D15" s="508">
        <v>31</v>
      </c>
      <c r="E15" s="430" t="s">
        <v>177</v>
      </c>
      <c r="F15" s="161">
        <v>8</v>
      </c>
      <c r="G15" s="155" t="s">
        <v>114</v>
      </c>
      <c r="H15" s="201">
        <v>8.5</v>
      </c>
      <c r="I15" s="202">
        <v>2.75</v>
      </c>
      <c r="J15" s="170">
        <v>5.5</v>
      </c>
      <c r="K15" s="203">
        <v>50</v>
      </c>
      <c r="L15" s="169">
        <v>0.875</v>
      </c>
      <c r="M15" s="170">
        <v>3</v>
      </c>
      <c r="N15" s="211">
        <v>29.2</v>
      </c>
      <c r="O15" s="169">
        <v>0.375</v>
      </c>
      <c r="P15" s="170">
        <v>0.625</v>
      </c>
      <c r="Q15" s="211">
        <v>60</v>
      </c>
      <c r="R15" s="169">
        <f t="shared" si="0"/>
        <v>8.5</v>
      </c>
      <c r="S15" s="170">
        <f t="shared" si="1"/>
        <v>20.625</v>
      </c>
      <c r="T15" s="174">
        <f t="shared" si="2"/>
        <v>41.212121212121211</v>
      </c>
      <c r="U15" s="250">
        <v>1</v>
      </c>
      <c r="V15" s="206">
        <v>3</v>
      </c>
      <c r="W15" s="251">
        <v>4</v>
      </c>
      <c r="X15" s="76">
        <v>1.9</v>
      </c>
      <c r="Y15" s="47">
        <v>1.4</v>
      </c>
      <c r="Z15" s="50">
        <v>0.5</v>
      </c>
      <c r="AA15" s="50">
        <v>0.1</v>
      </c>
      <c r="AB15" s="68">
        <v>1</v>
      </c>
      <c r="AC15" s="70">
        <v>7.9</v>
      </c>
      <c r="AD15" s="538"/>
      <c r="AE15" s="52"/>
    </row>
    <row r="16" spans="1:31" ht="28" customHeight="1">
      <c r="A16" s="165">
        <v>10</v>
      </c>
      <c r="B16" s="85" t="s">
        <v>216</v>
      </c>
      <c r="C16" s="512" t="s">
        <v>634</v>
      </c>
      <c r="D16" s="507">
        <v>8</v>
      </c>
      <c r="E16" s="429" t="s">
        <v>173</v>
      </c>
      <c r="F16" s="160">
        <v>31</v>
      </c>
      <c r="G16" s="282" t="s">
        <v>138</v>
      </c>
      <c r="H16" s="219">
        <v>9.8000000000000007</v>
      </c>
      <c r="I16" s="87">
        <v>1.1612903225806452</v>
      </c>
      <c r="J16" s="88">
        <v>2.2903225806451615</v>
      </c>
      <c r="K16" s="90">
        <v>50.7</v>
      </c>
      <c r="L16" s="91">
        <v>2.161290322580645</v>
      </c>
      <c r="M16" s="88">
        <v>5.741935483870968</v>
      </c>
      <c r="N16" s="89">
        <v>37.6</v>
      </c>
      <c r="O16" s="91">
        <v>0.967741935483871</v>
      </c>
      <c r="P16" s="88">
        <v>1.2580645161290323</v>
      </c>
      <c r="Q16" s="89">
        <v>76.900000000000006</v>
      </c>
      <c r="R16" s="91">
        <f t="shared" si="0"/>
        <v>9.7741935483870961</v>
      </c>
      <c r="S16" s="88">
        <f t="shared" si="1"/>
        <v>23.06451612903226</v>
      </c>
      <c r="T16" s="175">
        <f t="shared" si="2"/>
        <v>42.377622377622373</v>
      </c>
      <c r="U16" s="254">
        <v>0.3</v>
      </c>
      <c r="V16" s="93">
        <v>1.7</v>
      </c>
      <c r="W16" s="255">
        <v>1.9</v>
      </c>
      <c r="X16" s="95">
        <v>2.8</v>
      </c>
      <c r="Y16" s="87">
        <v>2</v>
      </c>
      <c r="Z16" s="88">
        <v>0.7</v>
      </c>
      <c r="AA16" s="101">
        <v>0</v>
      </c>
      <c r="AB16" s="96">
        <v>1.5</v>
      </c>
      <c r="AC16" s="97">
        <v>7.8</v>
      </c>
      <c r="AD16" s="538"/>
      <c r="AE16" s="52"/>
    </row>
    <row r="17" spans="1:31" ht="28" customHeight="1">
      <c r="A17" s="166">
        <v>11</v>
      </c>
      <c r="B17" s="66" t="s">
        <v>712</v>
      </c>
      <c r="C17" s="511" t="s">
        <v>634</v>
      </c>
      <c r="D17" s="508">
        <v>27</v>
      </c>
      <c r="E17" s="430" t="s">
        <v>172</v>
      </c>
      <c r="F17" s="161">
        <v>24</v>
      </c>
      <c r="G17" s="155" t="s">
        <v>210</v>
      </c>
      <c r="H17" s="201">
        <v>5.5</v>
      </c>
      <c r="I17" s="202">
        <v>1.5833333333333333</v>
      </c>
      <c r="J17" s="170">
        <v>2.7083333333333335</v>
      </c>
      <c r="K17" s="203">
        <v>58.5</v>
      </c>
      <c r="L17" s="169">
        <v>0.58333333333333337</v>
      </c>
      <c r="M17" s="170">
        <v>1.5416666666666667</v>
      </c>
      <c r="N17" s="211">
        <v>37.799999999999997</v>
      </c>
      <c r="O17" s="169">
        <v>0.625</v>
      </c>
      <c r="P17" s="170">
        <v>1.0833333333333333</v>
      </c>
      <c r="Q17" s="211">
        <v>57.7</v>
      </c>
      <c r="R17" s="169">
        <f t="shared" si="0"/>
        <v>5.5416666666666661</v>
      </c>
      <c r="S17" s="170">
        <f t="shared" si="1"/>
        <v>11.125</v>
      </c>
      <c r="T17" s="174">
        <f t="shared" si="2"/>
        <v>49.812734082397</v>
      </c>
      <c r="U17" s="250">
        <v>0.9</v>
      </c>
      <c r="V17" s="206">
        <v>1.9</v>
      </c>
      <c r="W17" s="251">
        <v>2.8</v>
      </c>
      <c r="X17" s="76">
        <v>0.7</v>
      </c>
      <c r="Y17" s="47">
        <v>1.4</v>
      </c>
      <c r="Z17" s="50">
        <v>0.5</v>
      </c>
      <c r="AA17" s="50">
        <v>0.8</v>
      </c>
      <c r="AB17" s="68">
        <v>1</v>
      </c>
      <c r="AC17" s="70">
        <v>6.4</v>
      </c>
      <c r="AD17" s="538"/>
      <c r="AE17" s="52"/>
    </row>
    <row r="18" spans="1:31" ht="28" customHeight="1">
      <c r="A18" s="165">
        <v>12</v>
      </c>
      <c r="B18" s="85" t="s">
        <v>221</v>
      </c>
      <c r="C18" s="514" t="s">
        <v>608</v>
      </c>
      <c r="D18" s="507">
        <v>21</v>
      </c>
      <c r="E18" s="429" t="s">
        <v>172</v>
      </c>
      <c r="F18" s="160">
        <v>14</v>
      </c>
      <c r="G18" s="282" t="s">
        <v>101</v>
      </c>
      <c r="H18" s="219">
        <v>6</v>
      </c>
      <c r="I18" s="87">
        <v>2</v>
      </c>
      <c r="J18" s="88">
        <v>4.5</v>
      </c>
      <c r="K18" s="90">
        <v>44.4</v>
      </c>
      <c r="L18" s="91">
        <v>0.35714285714285715</v>
      </c>
      <c r="M18" s="88">
        <v>1.2142857142857142</v>
      </c>
      <c r="N18" s="89">
        <v>29.4</v>
      </c>
      <c r="O18" s="91">
        <v>0.9285714285714286</v>
      </c>
      <c r="P18" s="88">
        <v>1.2142857142857142</v>
      </c>
      <c r="Q18" s="89">
        <v>76.5</v>
      </c>
      <c r="R18" s="91">
        <f t="shared" si="0"/>
        <v>6</v>
      </c>
      <c r="S18" s="88">
        <f t="shared" si="1"/>
        <v>13.857142857142858</v>
      </c>
      <c r="T18" s="175">
        <f t="shared" si="2"/>
        <v>43.298969072164944</v>
      </c>
      <c r="U18" s="254">
        <v>1</v>
      </c>
      <c r="V18" s="93">
        <v>4.0999999999999996</v>
      </c>
      <c r="W18" s="255">
        <v>5.0999999999999996</v>
      </c>
      <c r="X18" s="95">
        <v>0.6</v>
      </c>
      <c r="Y18" s="87">
        <v>2.4</v>
      </c>
      <c r="Z18" s="88">
        <v>0.3</v>
      </c>
      <c r="AA18" s="88">
        <v>0.6</v>
      </c>
      <c r="AB18" s="96">
        <v>0.9</v>
      </c>
      <c r="AC18" s="97">
        <v>6.1</v>
      </c>
      <c r="AD18" s="538"/>
      <c r="AE18" s="52"/>
    </row>
    <row r="19" spans="1:31" ht="28" customHeight="1">
      <c r="A19" s="166">
        <v>13</v>
      </c>
      <c r="B19" s="66" t="s">
        <v>713</v>
      </c>
      <c r="C19" s="513" t="s">
        <v>624</v>
      </c>
      <c r="D19" s="508">
        <v>91</v>
      </c>
      <c r="E19" s="430" t="s">
        <v>174</v>
      </c>
      <c r="F19" s="161">
        <v>12</v>
      </c>
      <c r="G19" s="155" t="s">
        <v>126</v>
      </c>
      <c r="H19" s="201">
        <v>6</v>
      </c>
      <c r="I19" s="202">
        <v>2.0833333333333335</v>
      </c>
      <c r="J19" s="170">
        <v>3.8333333333333335</v>
      </c>
      <c r="K19" s="203">
        <v>54.3</v>
      </c>
      <c r="L19" s="169">
        <v>0.16666666666666666</v>
      </c>
      <c r="M19" s="170">
        <v>0.5</v>
      </c>
      <c r="N19" s="211">
        <v>33.299999999999997</v>
      </c>
      <c r="O19" s="169">
        <v>1.3333333333333333</v>
      </c>
      <c r="P19" s="170">
        <v>2.75</v>
      </c>
      <c r="Q19" s="211">
        <v>48.5</v>
      </c>
      <c r="R19" s="169">
        <f t="shared" si="0"/>
        <v>6</v>
      </c>
      <c r="S19" s="170">
        <f t="shared" si="1"/>
        <v>11.916666666666668</v>
      </c>
      <c r="T19" s="174">
        <f t="shared" si="2"/>
        <v>50.349650349650346</v>
      </c>
      <c r="U19" s="250">
        <v>1</v>
      </c>
      <c r="V19" s="206">
        <v>1.9</v>
      </c>
      <c r="W19" s="251">
        <v>2.9</v>
      </c>
      <c r="X19" s="76">
        <v>0.8</v>
      </c>
      <c r="Y19" s="47">
        <v>1.8</v>
      </c>
      <c r="Z19" s="50">
        <v>0.3</v>
      </c>
      <c r="AA19" s="50">
        <v>0.1</v>
      </c>
      <c r="AB19" s="68">
        <v>1.4</v>
      </c>
      <c r="AC19" s="70">
        <v>5.3</v>
      </c>
      <c r="AD19" s="538"/>
      <c r="AE19" s="52"/>
    </row>
    <row r="20" spans="1:31" ht="28" customHeight="1">
      <c r="A20" s="165">
        <v>14</v>
      </c>
      <c r="B20" s="85" t="s">
        <v>227</v>
      </c>
      <c r="C20" s="512" t="s">
        <v>634</v>
      </c>
      <c r="D20" s="507">
        <v>77</v>
      </c>
      <c r="E20" s="429" t="s">
        <v>5</v>
      </c>
      <c r="F20" s="160">
        <v>8</v>
      </c>
      <c r="G20" s="282" t="s">
        <v>39</v>
      </c>
      <c r="H20" s="219">
        <v>2.9</v>
      </c>
      <c r="I20" s="87">
        <v>0.375</v>
      </c>
      <c r="J20" s="88">
        <v>0.625</v>
      </c>
      <c r="K20" s="90">
        <v>60</v>
      </c>
      <c r="L20" s="91">
        <v>0.625</v>
      </c>
      <c r="M20" s="88">
        <v>0.875</v>
      </c>
      <c r="N20" s="89">
        <v>71.400000000000006</v>
      </c>
      <c r="O20" s="91">
        <v>0.25</v>
      </c>
      <c r="P20" s="88">
        <v>0.25</v>
      </c>
      <c r="Q20" s="89">
        <v>100</v>
      </c>
      <c r="R20" s="91">
        <f t="shared" si="0"/>
        <v>2.875</v>
      </c>
      <c r="S20" s="88">
        <f t="shared" si="1"/>
        <v>4.125</v>
      </c>
      <c r="T20" s="175">
        <f t="shared" si="2"/>
        <v>69.696969696969703</v>
      </c>
      <c r="U20" s="254">
        <v>0.1</v>
      </c>
      <c r="V20" s="93">
        <v>1.3</v>
      </c>
      <c r="W20" s="255">
        <v>1.4</v>
      </c>
      <c r="X20" s="95">
        <v>0.8</v>
      </c>
      <c r="Y20" s="87">
        <v>0.5</v>
      </c>
      <c r="Z20" s="88">
        <v>0.5</v>
      </c>
      <c r="AA20" s="88">
        <v>0.1</v>
      </c>
      <c r="AB20" s="96">
        <v>0.4</v>
      </c>
      <c r="AC20" s="97">
        <v>4.4000000000000004</v>
      </c>
      <c r="AD20" s="538"/>
      <c r="AE20" s="52"/>
    </row>
    <row r="21" spans="1:31" ht="28" customHeight="1">
      <c r="A21" s="166">
        <v>15</v>
      </c>
      <c r="B21" s="66" t="s">
        <v>219</v>
      </c>
      <c r="C21" s="511" t="s">
        <v>634</v>
      </c>
      <c r="D21" s="508">
        <v>15</v>
      </c>
      <c r="E21" s="430" t="s">
        <v>174</v>
      </c>
      <c r="F21" s="161">
        <v>17</v>
      </c>
      <c r="G21" s="155" t="s">
        <v>61</v>
      </c>
      <c r="H21" s="201">
        <v>1.7</v>
      </c>
      <c r="I21" s="202">
        <v>0.47058823529411764</v>
      </c>
      <c r="J21" s="170">
        <v>1.588235294117647</v>
      </c>
      <c r="K21" s="203">
        <v>29.6</v>
      </c>
      <c r="L21" s="169">
        <v>0</v>
      </c>
      <c r="M21" s="170">
        <v>0</v>
      </c>
      <c r="N21" s="211">
        <v>0</v>
      </c>
      <c r="O21" s="169">
        <v>0.76470588235294112</v>
      </c>
      <c r="P21" s="170">
        <v>1.0588235294117647</v>
      </c>
      <c r="Q21" s="211">
        <v>72.2</v>
      </c>
      <c r="R21" s="169">
        <f t="shared" si="0"/>
        <v>1.7058823529411764</v>
      </c>
      <c r="S21" s="170">
        <f t="shared" si="1"/>
        <v>4.2352941176470589</v>
      </c>
      <c r="T21" s="174">
        <f t="shared" si="2"/>
        <v>40.277777777777779</v>
      </c>
      <c r="U21" s="250">
        <v>1.5</v>
      </c>
      <c r="V21" s="206">
        <v>1.9</v>
      </c>
      <c r="W21" s="251">
        <v>3.5</v>
      </c>
      <c r="X21" s="76">
        <v>0.4</v>
      </c>
      <c r="Y21" s="47">
        <v>1.9</v>
      </c>
      <c r="Z21" s="50">
        <v>0.4</v>
      </c>
      <c r="AA21" s="50">
        <v>0.2</v>
      </c>
      <c r="AB21" s="68">
        <v>0.5</v>
      </c>
      <c r="AC21" s="70">
        <v>3.6</v>
      </c>
      <c r="AD21" s="538"/>
      <c r="AE21" s="52"/>
    </row>
    <row r="22" spans="1:31" ht="28" customHeight="1">
      <c r="A22" s="165">
        <v>16</v>
      </c>
      <c r="B22" s="85" t="s">
        <v>225</v>
      </c>
      <c r="C22" s="512" t="s">
        <v>634</v>
      </c>
      <c r="D22" s="507">
        <v>11</v>
      </c>
      <c r="E22" s="429" t="s">
        <v>173</v>
      </c>
      <c r="F22" s="160">
        <v>8</v>
      </c>
      <c r="G22" s="282" t="s">
        <v>112</v>
      </c>
      <c r="H22" s="219">
        <v>4.5999999999999996</v>
      </c>
      <c r="I22" s="87">
        <v>1.125</v>
      </c>
      <c r="J22" s="88">
        <v>1.625</v>
      </c>
      <c r="K22" s="90">
        <v>69.2</v>
      </c>
      <c r="L22" s="91">
        <v>0.625</v>
      </c>
      <c r="M22" s="88">
        <v>1.625</v>
      </c>
      <c r="N22" s="89">
        <v>38.5</v>
      </c>
      <c r="O22" s="91">
        <v>0.5</v>
      </c>
      <c r="P22" s="88">
        <v>0.625</v>
      </c>
      <c r="Q22" s="89">
        <v>80</v>
      </c>
      <c r="R22" s="91">
        <f t="shared" si="0"/>
        <v>4.625</v>
      </c>
      <c r="S22" s="88">
        <f t="shared" si="1"/>
        <v>8.75</v>
      </c>
      <c r="T22" s="175">
        <f t="shared" si="2"/>
        <v>52.857142857142854</v>
      </c>
      <c r="U22" s="258">
        <v>0</v>
      </c>
      <c r="V22" s="93">
        <v>0.4</v>
      </c>
      <c r="W22" s="255">
        <v>0.4</v>
      </c>
      <c r="X22" s="95">
        <v>1.3</v>
      </c>
      <c r="Y22" s="87">
        <v>1.1000000000000001</v>
      </c>
      <c r="Z22" s="88">
        <v>0.3</v>
      </c>
      <c r="AA22" s="88">
        <v>0.1</v>
      </c>
      <c r="AB22" s="96">
        <v>1</v>
      </c>
      <c r="AC22" s="97">
        <v>3.5</v>
      </c>
      <c r="AD22" s="538"/>
      <c r="AE22" s="52"/>
    </row>
    <row r="23" spans="1:31" ht="28" customHeight="1">
      <c r="A23" s="166">
        <v>17</v>
      </c>
      <c r="B23" s="66" t="s">
        <v>231</v>
      </c>
      <c r="C23" s="511" t="s">
        <v>634</v>
      </c>
      <c r="D23" s="508">
        <v>99</v>
      </c>
      <c r="E23" s="430" t="s">
        <v>173</v>
      </c>
      <c r="F23" s="161">
        <v>1</v>
      </c>
      <c r="G23" s="155" t="s">
        <v>41</v>
      </c>
      <c r="H23" s="201">
        <v>3</v>
      </c>
      <c r="I23" s="202">
        <v>0</v>
      </c>
      <c r="J23" s="170">
        <v>1</v>
      </c>
      <c r="K23" s="203">
        <v>0</v>
      </c>
      <c r="L23" s="169">
        <v>1</v>
      </c>
      <c r="M23" s="170">
        <v>1</v>
      </c>
      <c r="N23" s="211">
        <v>100</v>
      </c>
      <c r="O23" s="169">
        <v>0</v>
      </c>
      <c r="P23" s="170">
        <v>0</v>
      </c>
      <c r="Q23" s="211">
        <v>0</v>
      </c>
      <c r="R23" s="169">
        <f t="shared" si="0"/>
        <v>3</v>
      </c>
      <c r="S23" s="170">
        <f t="shared" si="1"/>
        <v>5</v>
      </c>
      <c r="T23" s="174">
        <f t="shared" si="2"/>
        <v>60</v>
      </c>
      <c r="U23" s="257">
        <v>0</v>
      </c>
      <c r="V23" s="214">
        <v>0</v>
      </c>
      <c r="W23" s="259">
        <v>0</v>
      </c>
      <c r="X23" s="76">
        <v>0</v>
      </c>
      <c r="Y23" s="47">
        <v>1</v>
      </c>
      <c r="Z23" s="50">
        <v>1</v>
      </c>
      <c r="AA23" s="51">
        <v>0</v>
      </c>
      <c r="AB23" s="152">
        <v>0</v>
      </c>
      <c r="AC23" s="70">
        <v>3</v>
      </c>
      <c r="AD23" s="538"/>
      <c r="AE23" s="52"/>
    </row>
    <row r="24" spans="1:31" ht="28" customHeight="1">
      <c r="A24" s="165">
        <v>18</v>
      </c>
      <c r="B24" s="85" t="s">
        <v>217</v>
      </c>
      <c r="C24" s="512" t="s">
        <v>634</v>
      </c>
      <c r="D24" s="507">
        <v>12</v>
      </c>
      <c r="E24" s="429" t="s">
        <v>177</v>
      </c>
      <c r="F24" s="160">
        <v>28</v>
      </c>
      <c r="G24" s="282" t="s">
        <v>98</v>
      </c>
      <c r="H24" s="219">
        <v>4.0999999999999996</v>
      </c>
      <c r="I24" s="87">
        <v>0.7857142857142857</v>
      </c>
      <c r="J24" s="88">
        <v>1.6071428571428572</v>
      </c>
      <c r="K24" s="90">
        <v>48.9</v>
      </c>
      <c r="L24" s="91">
        <v>0.6428571428571429</v>
      </c>
      <c r="M24" s="88">
        <v>2.6785714285714284</v>
      </c>
      <c r="N24" s="89">
        <v>24</v>
      </c>
      <c r="O24" s="91">
        <v>0.5714285714285714</v>
      </c>
      <c r="P24" s="88">
        <v>0.7857142857142857</v>
      </c>
      <c r="Q24" s="89">
        <v>72.7</v>
      </c>
      <c r="R24" s="91">
        <f t="shared" si="0"/>
        <v>4.0714285714285712</v>
      </c>
      <c r="S24" s="88">
        <f t="shared" si="1"/>
        <v>12.035714285714285</v>
      </c>
      <c r="T24" s="175">
        <f t="shared" si="2"/>
        <v>33.827893175074188</v>
      </c>
      <c r="U24" s="254">
        <v>0.4</v>
      </c>
      <c r="V24" s="93">
        <v>0.9</v>
      </c>
      <c r="W24" s="255">
        <v>1.4</v>
      </c>
      <c r="X24" s="95">
        <v>1.3</v>
      </c>
      <c r="Y24" s="87">
        <v>1.4</v>
      </c>
      <c r="Z24" s="88">
        <v>0.5</v>
      </c>
      <c r="AA24" s="88">
        <v>0.1</v>
      </c>
      <c r="AB24" s="96">
        <v>1.2</v>
      </c>
      <c r="AC24" s="97">
        <v>2.8</v>
      </c>
      <c r="AD24" s="538"/>
      <c r="AE24" s="52"/>
    </row>
    <row r="25" spans="1:31" ht="28" customHeight="1">
      <c r="A25" s="166">
        <v>19</v>
      </c>
      <c r="B25" s="66" t="s">
        <v>224</v>
      </c>
      <c r="C25" s="511" t="s">
        <v>634</v>
      </c>
      <c r="D25" s="508">
        <v>1</v>
      </c>
      <c r="E25" s="430" t="s">
        <v>173</v>
      </c>
      <c r="F25" s="161">
        <v>10</v>
      </c>
      <c r="G25" s="155" t="s">
        <v>80</v>
      </c>
      <c r="H25" s="201">
        <v>2.5</v>
      </c>
      <c r="I25" s="202">
        <v>0.8</v>
      </c>
      <c r="J25" s="170">
        <v>1.1000000000000001</v>
      </c>
      <c r="K25" s="203">
        <v>72.7</v>
      </c>
      <c r="L25" s="169">
        <v>0.2</v>
      </c>
      <c r="M25" s="170">
        <v>0.9</v>
      </c>
      <c r="N25" s="211">
        <v>22.2</v>
      </c>
      <c r="O25" s="169">
        <v>0.3</v>
      </c>
      <c r="P25" s="170">
        <v>0.4</v>
      </c>
      <c r="Q25" s="211">
        <v>75</v>
      </c>
      <c r="R25" s="169">
        <f t="shared" si="0"/>
        <v>2.5</v>
      </c>
      <c r="S25" s="170">
        <f t="shared" si="1"/>
        <v>5.3000000000000007</v>
      </c>
      <c r="T25" s="174">
        <f t="shared" si="2"/>
        <v>47.169811320754711</v>
      </c>
      <c r="U25" s="250">
        <v>0.2</v>
      </c>
      <c r="V25" s="206">
        <v>0.7</v>
      </c>
      <c r="W25" s="251">
        <v>0.9</v>
      </c>
      <c r="X25" s="76">
        <v>0.6</v>
      </c>
      <c r="Y25" s="47">
        <v>0.3</v>
      </c>
      <c r="Z25" s="50">
        <v>0.2</v>
      </c>
      <c r="AA25" s="51">
        <v>0</v>
      </c>
      <c r="AB25" s="68">
        <v>0.4</v>
      </c>
      <c r="AC25" s="70">
        <v>2.6</v>
      </c>
      <c r="AD25" s="538"/>
      <c r="AE25" s="52"/>
    </row>
    <row r="26" spans="1:31" ht="28" customHeight="1">
      <c r="A26" s="165">
        <v>20</v>
      </c>
      <c r="B26" s="85" t="s">
        <v>715</v>
      </c>
      <c r="C26" s="512" t="s">
        <v>634</v>
      </c>
      <c r="D26" s="507">
        <v>25</v>
      </c>
      <c r="E26" s="429" t="s">
        <v>172</v>
      </c>
      <c r="F26" s="160">
        <v>3</v>
      </c>
      <c r="G26" s="282" t="s">
        <v>110</v>
      </c>
      <c r="H26" s="219">
        <v>4</v>
      </c>
      <c r="I26" s="87">
        <v>2</v>
      </c>
      <c r="J26" s="88">
        <v>4.666666666666667</v>
      </c>
      <c r="K26" s="90">
        <v>42.9</v>
      </c>
      <c r="L26" s="91">
        <v>0</v>
      </c>
      <c r="M26" s="88">
        <v>0.33333333333333331</v>
      </c>
      <c r="N26" s="89">
        <v>0</v>
      </c>
      <c r="O26" s="91">
        <v>0</v>
      </c>
      <c r="P26" s="88">
        <v>0</v>
      </c>
      <c r="Q26" s="89">
        <v>0</v>
      </c>
      <c r="R26" s="91">
        <f t="shared" si="0"/>
        <v>4</v>
      </c>
      <c r="S26" s="88">
        <f t="shared" si="1"/>
        <v>10.333333333333334</v>
      </c>
      <c r="T26" s="175">
        <f t="shared" si="2"/>
        <v>38.70967741935484</v>
      </c>
      <c r="U26" s="254">
        <v>0.7</v>
      </c>
      <c r="V26" s="93">
        <v>2.7</v>
      </c>
      <c r="W26" s="255">
        <v>3.3</v>
      </c>
      <c r="X26" s="147">
        <v>0</v>
      </c>
      <c r="Y26" s="87">
        <v>2.7</v>
      </c>
      <c r="Z26" s="88">
        <v>1</v>
      </c>
      <c r="AA26" s="88">
        <v>0.3</v>
      </c>
      <c r="AB26" s="96">
        <v>0.7</v>
      </c>
      <c r="AC26" s="97">
        <v>2.2999999999999998</v>
      </c>
      <c r="AD26" s="538"/>
      <c r="AE26" s="52"/>
    </row>
    <row r="27" spans="1:31" ht="28" customHeight="1">
      <c r="A27" s="166">
        <v>21</v>
      </c>
      <c r="B27" s="66" t="s">
        <v>222</v>
      </c>
      <c r="C27" s="511" t="s">
        <v>634</v>
      </c>
      <c r="D27" s="508">
        <v>22</v>
      </c>
      <c r="E27" s="380" t="s">
        <v>5</v>
      </c>
      <c r="F27" s="161">
        <v>13</v>
      </c>
      <c r="G27" s="155" t="s">
        <v>97</v>
      </c>
      <c r="H27" s="201">
        <v>2.5</v>
      </c>
      <c r="I27" s="202">
        <v>0.84615384615384615</v>
      </c>
      <c r="J27" s="170">
        <v>1.6923076923076923</v>
      </c>
      <c r="K27" s="203">
        <v>50</v>
      </c>
      <c r="L27" s="169">
        <v>0</v>
      </c>
      <c r="M27" s="170">
        <v>0.53846153846153844</v>
      </c>
      <c r="N27" s="211">
        <v>0</v>
      </c>
      <c r="O27" s="169">
        <v>0.84615384615384615</v>
      </c>
      <c r="P27" s="170">
        <v>1.0769230769230769</v>
      </c>
      <c r="Q27" s="211">
        <v>78.599999999999994</v>
      </c>
      <c r="R27" s="169">
        <f t="shared" si="0"/>
        <v>2.5384615384615383</v>
      </c>
      <c r="S27" s="170">
        <f t="shared" si="1"/>
        <v>6.0769230769230766</v>
      </c>
      <c r="T27" s="174">
        <f t="shared" si="2"/>
        <v>41.77215189873418</v>
      </c>
      <c r="U27" s="250">
        <v>0.3</v>
      </c>
      <c r="V27" s="206">
        <v>1.3</v>
      </c>
      <c r="W27" s="251">
        <v>1.6</v>
      </c>
      <c r="X27" s="76">
        <v>0.5</v>
      </c>
      <c r="Y27" s="47">
        <v>1.2</v>
      </c>
      <c r="Z27" s="50">
        <v>0.2</v>
      </c>
      <c r="AA27" s="50">
        <v>0.1</v>
      </c>
      <c r="AB27" s="68">
        <v>0.8</v>
      </c>
      <c r="AC27" s="70">
        <v>1.9</v>
      </c>
      <c r="AD27" s="538"/>
      <c r="AE27" s="52"/>
    </row>
    <row r="28" spans="1:31" ht="28" customHeight="1">
      <c r="A28" s="165">
        <v>22</v>
      </c>
      <c r="B28" s="85" t="s">
        <v>714</v>
      </c>
      <c r="C28" s="514" t="s">
        <v>608</v>
      </c>
      <c r="D28" s="507">
        <v>73</v>
      </c>
      <c r="E28" s="381" t="s">
        <v>177</v>
      </c>
      <c r="F28" s="160">
        <v>4</v>
      </c>
      <c r="G28" s="282" t="s">
        <v>81</v>
      </c>
      <c r="H28" s="219">
        <v>3.5</v>
      </c>
      <c r="I28" s="87">
        <v>0</v>
      </c>
      <c r="J28" s="88">
        <v>2</v>
      </c>
      <c r="K28" s="90">
        <v>0</v>
      </c>
      <c r="L28" s="91">
        <v>1</v>
      </c>
      <c r="M28" s="88">
        <v>3</v>
      </c>
      <c r="N28" s="89">
        <v>33.299999999999997</v>
      </c>
      <c r="O28" s="91">
        <v>0.5</v>
      </c>
      <c r="P28" s="88">
        <v>0.5</v>
      </c>
      <c r="Q28" s="89">
        <v>100</v>
      </c>
      <c r="R28" s="91">
        <f t="shared" si="0"/>
        <v>3.5</v>
      </c>
      <c r="S28" s="88">
        <f t="shared" si="1"/>
        <v>13.5</v>
      </c>
      <c r="T28" s="175">
        <f t="shared" si="2"/>
        <v>25.925925925925927</v>
      </c>
      <c r="U28" s="258">
        <v>0</v>
      </c>
      <c r="V28" s="93">
        <v>0.5</v>
      </c>
      <c r="W28" s="255">
        <v>0.5</v>
      </c>
      <c r="X28" s="95">
        <v>1.5</v>
      </c>
      <c r="Y28" s="87">
        <v>0.8</v>
      </c>
      <c r="Z28" s="88">
        <v>0.5</v>
      </c>
      <c r="AA28" s="101">
        <v>0</v>
      </c>
      <c r="AB28" s="96">
        <v>1</v>
      </c>
      <c r="AC28" s="97">
        <v>0.8</v>
      </c>
      <c r="AD28" s="538"/>
      <c r="AE28" s="52"/>
    </row>
    <row r="29" spans="1:31" ht="28" customHeight="1">
      <c r="A29" s="269">
        <v>23</v>
      </c>
      <c r="B29" s="197" t="s">
        <v>230</v>
      </c>
      <c r="C29" s="511" t="s">
        <v>634</v>
      </c>
      <c r="D29" s="509">
        <v>91</v>
      </c>
      <c r="E29" s="430" t="s">
        <v>177</v>
      </c>
      <c r="F29" s="365">
        <v>2</v>
      </c>
      <c r="G29" s="366" t="s">
        <v>40</v>
      </c>
      <c r="H29" s="201">
        <v>1</v>
      </c>
      <c r="I29" s="202">
        <v>0.5</v>
      </c>
      <c r="J29" s="170">
        <v>1</v>
      </c>
      <c r="K29" s="203">
        <v>50</v>
      </c>
      <c r="L29" s="169">
        <v>0</v>
      </c>
      <c r="M29" s="170">
        <v>0.5</v>
      </c>
      <c r="N29" s="211">
        <v>0</v>
      </c>
      <c r="O29" s="169">
        <v>0</v>
      </c>
      <c r="P29" s="170">
        <v>0</v>
      </c>
      <c r="Q29" s="211">
        <v>0</v>
      </c>
      <c r="R29" s="169">
        <f t="shared" si="0"/>
        <v>1</v>
      </c>
      <c r="S29" s="170">
        <f t="shared" si="1"/>
        <v>3.5</v>
      </c>
      <c r="T29" s="174">
        <f t="shared" si="2"/>
        <v>28.571428571428573</v>
      </c>
      <c r="U29" s="250">
        <v>0.5</v>
      </c>
      <c r="V29" s="214">
        <v>0</v>
      </c>
      <c r="W29" s="251">
        <v>0.5</v>
      </c>
      <c r="X29" s="279">
        <v>0</v>
      </c>
      <c r="Y29" s="212">
        <v>0</v>
      </c>
      <c r="Z29" s="172">
        <v>0</v>
      </c>
      <c r="AA29" s="172">
        <v>0</v>
      </c>
      <c r="AB29" s="367">
        <v>0</v>
      </c>
      <c r="AC29" s="210">
        <v>0.5</v>
      </c>
      <c r="AD29" s="538"/>
      <c r="AE29" s="52"/>
    </row>
    <row r="30" spans="1:31" ht="28" customHeight="1">
      <c r="A30" s="165">
        <v>24</v>
      </c>
      <c r="B30" s="85" t="s">
        <v>229</v>
      </c>
      <c r="C30" s="512" t="s">
        <v>634</v>
      </c>
      <c r="D30" s="507">
        <v>26</v>
      </c>
      <c r="E30" s="429" t="s">
        <v>177</v>
      </c>
      <c r="F30" s="160">
        <v>3</v>
      </c>
      <c r="G30" s="282" t="s">
        <v>47</v>
      </c>
      <c r="H30" s="219">
        <v>1.3</v>
      </c>
      <c r="I30" s="87">
        <v>0.66666666666666663</v>
      </c>
      <c r="J30" s="88">
        <v>1.6666666666666667</v>
      </c>
      <c r="K30" s="90">
        <v>40</v>
      </c>
      <c r="L30" s="91">
        <v>0</v>
      </c>
      <c r="M30" s="88">
        <v>0</v>
      </c>
      <c r="N30" s="89">
        <v>0</v>
      </c>
      <c r="O30" s="91">
        <v>0</v>
      </c>
      <c r="P30" s="88">
        <v>0</v>
      </c>
      <c r="Q30" s="89">
        <v>0</v>
      </c>
      <c r="R30" s="91">
        <f t="shared" si="0"/>
        <v>1.3333333333333333</v>
      </c>
      <c r="S30" s="88">
        <f t="shared" si="1"/>
        <v>3.3333333333333335</v>
      </c>
      <c r="T30" s="175">
        <f t="shared" si="2"/>
        <v>39.999999999999993</v>
      </c>
      <c r="U30" s="254">
        <v>0.3</v>
      </c>
      <c r="V30" s="226">
        <v>0</v>
      </c>
      <c r="W30" s="255">
        <v>0.3</v>
      </c>
      <c r="X30" s="147">
        <v>0</v>
      </c>
      <c r="Y30" s="87">
        <v>0.3</v>
      </c>
      <c r="Z30" s="101">
        <v>0</v>
      </c>
      <c r="AA30" s="101">
        <v>0</v>
      </c>
      <c r="AB30" s="151">
        <v>0</v>
      </c>
      <c r="AC30" s="97">
        <v>0.3</v>
      </c>
      <c r="AD30" s="538"/>
      <c r="AE30" s="52"/>
    </row>
    <row r="31" spans="1:31" ht="28" customHeight="1" thickBot="1">
      <c r="A31" s="368">
        <v>25</v>
      </c>
      <c r="B31" s="369" t="s">
        <v>228</v>
      </c>
      <c r="C31" s="521" t="s">
        <v>634</v>
      </c>
      <c r="D31" s="427">
        <v>23</v>
      </c>
      <c r="E31" s="431" t="s">
        <v>5</v>
      </c>
      <c r="F31" s="370">
        <v>5</v>
      </c>
      <c r="G31" s="371" t="s">
        <v>74</v>
      </c>
      <c r="H31" s="372">
        <v>0.8</v>
      </c>
      <c r="I31" s="373">
        <v>0.4</v>
      </c>
      <c r="J31" s="302">
        <v>0.8</v>
      </c>
      <c r="K31" s="374">
        <v>50</v>
      </c>
      <c r="L31" s="301">
        <v>0</v>
      </c>
      <c r="M31" s="302">
        <v>0.2</v>
      </c>
      <c r="N31" s="300">
        <v>0</v>
      </c>
      <c r="O31" s="301">
        <v>0</v>
      </c>
      <c r="P31" s="302">
        <v>0</v>
      </c>
      <c r="Q31" s="300">
        <v>0</v>
      </c>
      <c r="R31" s="301">
        <f t="shared" si="0"/>
        <v>0.8</v>
      </c>
      <c r="S31" s="302">
        <f t="shared" si="1"/>
        <v>2.2000000000000002</v>
      </c>
      <c r="T31" s="303">
        <f t="shared" si="2"/>
        <v>36.36363636363636</v>
      </c>
      <c r="U31" s="375">
        <v>0.2</v>
      </c>
      <c r="V31" s="304">
        <v>0.2</v>
      </c>
      <c r="W31" s="376">
        <v>0.4</v>
      </c>
      <c r="X31" s="305">
        <v>0.2</v>
      </c>
      <c r="Y31" s="373">
        <v>1.8</v>
      </c>
      <c r="Z31" s="313">
        <v>0</v>
      </c>
      <c r="AA31" s="313">
        <v>0</v>
      </c>
      <c r="AB31" s="432">
        <v>0.8</v>
      </c>
      <c r="AC31" s="377">
        <v>0</v>
      </c>
      <c r="AD31" s="538"/>
      <c r="AE31" s="52"/>
    </row>
    <row r="32" spans="1:31" ht="28" customHeight="1" thickTop="1" thickBot="1">
      <c r="A32" s="585" t="s">
        <v>211</v>
      </c>
      <c r="B32" s="586"/>
      <c r="C32" s="586"/>
      <c r="D32" s="586"/>
      <c r="E32" s="586"/>
      <c r="F32" s="388">
        <v>38</v>
      </c>
      <c r="G32" s="358"/>
      <c r="H32" s="16">
        <v>82.1</v>
      </c>
      <c r="I32" s="21">
        <v>20</v>
      </c>
      <c r="J32" s="15">
        <v>38.4</v>
      </c>
      <c r="K32" s="242">
        <v>52.1</v>
      </c>
      <c r="L32" s="35">
        <v>10</v>
      </c>
      <c r="M32" s="15">
        <v>29.3</v>
      </c>
      <c r="N32" s="241">
        <v>34.1</v>
      </c>
      <c r="O32" s="12">
        <v>12.2</v>
      </c>
      <c r="P32" s="15">
        <v>17.7</v>
      </c>
      <c r="Q32" s="241">
        <v>69</v>
      </c>
      <c r="R32" s="378">
        <f t="shared" si="0"/>
        <v>82.2</v>
      </c>
      <c r="S32" s="78">
        <f t="shared" si="1"/>
        <v>182.4</v>
      </c>
      <c r="T32" s="329">
        <f t="shared" si="2"/>
        <v>45.065789473684212</v>
      </c>
      <c r="U32" s="330">
        <v>10.199999999999999</v>
      </c>
      <c r="V32" s="14">
        <v>26.8</v>
      </c>
      <c r="W32" s="379">
        <v>37</v>
      </c>
      <c r="X32" s="332">
        <v>17</v>
      </c>
      <c r="Y32" s="20">
        <v>18.8</v>
      </c>
      <c r="Z32" s="126">
        <v>7.1</v>
      </c>
      <c r="AA32" s="126">
        <v>2.1</v>
      </c>
      <c r="AB32" s="247">
        <v>13.1</v>
      </c>
      <c r="AC32" s="16">
        <v>84.3</v>
      </c>
      <c r="AD32" s="538"/>
    </row>
    <row r="33" spans="1:56" ht="5" customHeight="1" thickBot="1">
      <c r="A33" s="105"/>
      <c r="B33" s="106"/>
      <c r="C33" s="106"/>
      <c r="D33" s="43"/>
      <c r="E33" s="262"/>
      <c r="F33" s="43"/>
      <c r="G33" s="358"/>
      <c r="H33" s="240"/>
      <c r="I33" s="109"/>
      <c r="J33" s="110"/>
      <c r="K33" s="111"/>
      <c r="L33" s="112"/>
      <c r="M33" s="113"/>
      <c r="N33" s="114"/>
      <c r="O33" s="115"/>
      <c r="P33" s="116"/>
      <c r="Q33" s="111"/>
      <c r="R33" s="117"/>
      <c r="S33" s="118"/>
      <c r="T33" s="119"/>
      <c r="U33" s="120"/>
      <c r="V33" s="121"/>
      <c r="W33" s="122"/>
      <c r="X33" s="123"/>
      <c r="Y33" s="43"/>
      <c r="Z33" s="110"/>
      <c r="AA33" s="124"/>
      <c r="AB33" s="110"/>
      <c r="AC33" s="125"/>
      <c r="AD33" s="538"/>
    </row>
    <row r="34" spans="1:56" ht="28" customHeight="1" thickBot="1">
      <c r="A34" s="595" t="s">
        <v>181</v>
      </c>
      <c r="B34" s="596"/>
      <c r="C34" s="596"/>
      <c r="D34" s="596"/>
      <c r="E34" s="596"/>
      <c r="F34" s="339">
        <v>38</v>
      </c>
      <c r="G34" s="358"/>
      <c r="H34" s="33">
        <v>80.2</v>
      </c>
      <c r="I34" s="18">
        <v>21.2</v>
      </c>
      <c r="J34" s="24">
        <v>40.799999999999997</v>
      </c>
      <c r="K34" s="271">
        <v>52</v>
      </c>
      <c r="L34" s="18">
        <v>8.4</v>
      </c>
      <c r="M34" s="24">
        <v>26.4</v>
      </c>
      <c r="N34" s="272">
        <v>31.9</v>
      </c>
      <c r="O34" s="23">
        <v>12.6</v>
      </c>
      <c r="P34" s="248">
        <v>18.100000000000001</v>
      </c>
      <c r="Q34" s="335">
        <v>69.400000000000006</v>
      </c>
      <c r="R34" s="336">
        <f>O34+(L34*3)+(I34*2)</f>
        <v>80.2</v>
      </c>
      <c r="S34" s="83">
        <f>P34+(M34*3)+(J34*2)</f>
        <v>178.89999999999998</v>
      </c>
      <c r="T34" s="168">
        <f>(R34*100)/S34</f>
        <v>44.82951369480157</v>
      </c>
      <c r="U34" s="337">
        <v>10.5</v>
      </c>
      <c r="V34" s="32">
        <v>28.1</v>
      </c>
      <c r="W34" s="338">
        <v>38.6</v>
      </c>
      <c r="X34" s="339">
        <v>14.7</v>
      </c>
      <c r="Y34" s="18">
        <v>17.899999999999999</v>
      </c>
      <c r="Z34" s="24">
        <v>7.7</v>
      </c>
      <c r="AA34" s="248">
        <v>3.1</v>
      </c>
      <c r="AB34" s="340">
        <v>13.1</v>
      </c>
      <c r="AC34" s="240"/>
      <c r="AD34" s="538"/>
    </row>
    <row r="35" spans="1:56" ht="28" customHeight="1">
      <c r="A35" s="592" t="s">
        <v>263</v>
      </c>
      <c r="B35" s="592"/>
      <c r="C35" s="592"/>
      <c r="D35" s="592"/>
      <c r="E35" s="592"/>
      <c r="F35" s="592"/>
      <c r="G35" s="592"/>
      <c r="H35" s="592"/>
      <c r="I35" s="592"/>
      <c r="J35" s="592"/>
      <c r="K35" s="592"/>
      <c r="L35" s="592"/>
      <c r="M35" s="592"/>
      <c r="N35" s="592"/>
      <c r="O35" s="592"/>
      <c r="P35" s="592"/>
      <c r="Q35" s="592"/>
      <c r="R35" s="593"/>
      <c r="S35" s="593"/>
      <c r="T35" s="593"/>
      <c r="U35" s="592"/>
      <c r="V35" s="592"/>
      <c r="W35" s="592"/>
      <c r="X35" s="592"/>
      <c r="Y35" s="592"/>
      <c r="Z35" s="592"/>
      <c r="AA35" s="592"/>
      <c r="AB35" s="592"/>
      <c r="AC35" s="592"/>
      <c r="AD35" s="538"/>
    </row>
    <row r="36" spans="1:56" ht="28" customHeight="1">
      <c r="A36" s="594" t="s">
        <v>59</v>
      </c>
      <c r="B36" s="594"/>
      <c r="C36" s="594"/>
      <c r="D36" s="594"/>
      <c r="E36" s="594"/>
      <c r="F36" s="594"/>
      <c r="G36" s="594"/>
      <c r="H36" s="594"/>
      <c r="I36" s="594"/>
      <c r="J36" s="594"/>
      <c r="K36" s="594"/>
      <c r="L36" s="594"/>
      <c r="M36" s="594"/>
      <c r="N36" s="594"/>
      <c r="O36" s="594"/>
      <c r="P36" s="594"/>
      <c r="Q36" s="594"/>
      <c r="R36" s="594"/>
      <c r="S36" s="594"/>
      <c r="T36" s="594"/>
      <c r="U36" s="594"/>
      <c r="V36" s="594"/>
      <c r="W36" s="594"/>
      <c r="X36" s="594"/>
      <c r="Y36" s="594"/>
      <c r="Z36" s="594"/>
      <c r="AA36" s="594"/>
      <c r="AB36" s="594"/>
      <c r="AC36" s="594"/>
      <c r="AD36" s="594"/>
    </row>
    <row r="37" spans="1:56" ht="18" customHeight="1">
      <c r="A37" s="536" t="s">
        <v>179</v>
      </c>
      <c r="B37" s="537"/>
      <c r="C37" s="537"/>
      <c r="D37" s="537"/>
      <c r="E37" s="537"/>
      <c r="F37" s="537"/>
      <c r="G37" s="537"/>
      <c r="H37" s="537"/>
      <c r="I37" s="537"/>
      <c r="J37" s="537"/>
      <c r="K37" s="537"/>
      <c r="L37" s="537"/>
      <c r="M37" s="537"/>
      <c r="N37" s="537"/>
      <c r="O37" s="537"/>
      <c r="P37" s="537"/>
      <c r="Q37" s="537"/>
      <c r="R37" s="537"/>
      <c r="S37" s="537"/>
      <c r="T37" s="537"/>
      <c r="U37" s="537"/>
      <c r="V37" s="537"/>
      <c r="W37" s="537"/>
      <c r="X37" s="537"/>
      <c r="Y37" s="537"/>
      <c r="Z37" s="537"/>
      <c r="AA37" s="537"/>
      <c r="AB37" s="537"/>
      <c r="AC37" s="537"/>
      <c r="AD37" s="537"/>
    </row>
    <row r="38" spans="1:56" ht="18" customHeight="1">
      <c r="F38"/>
      <c r="R38" s="103" t="s">
        <v>180</v>
      </c>
      <c r="AA38" s="38"/>
      <c r="AD38" s="103" t="s">
        <v>180</v>
      </c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</row>
    <row r="39" spans="1:56" ht="28" customHeight="1"/>
    <row r="40" spans="1:56" ht="28" customHeight="1"/>
  </sheetData>
  <sortState ref="A7:AC31">
    <sortCondition descending="1" ref="AC7:AC31"/>
    <sortCondition descending="1" ref="H7:H31"/>
  </sortState>
  <mergeCells count="29">
    <mergeCell ref="H5:H6"/>
    <mergeCell ref="AB5:AB6"/>
    <mergeCell ref="A1:E4"/>
    <mergeCell ref="A5:A6"/>
    <mergeCell ref="B5:B6"/>
    <mergeCell ref="F5:F6"/>
    <mergeCell ref="G5:G6"/>
    <mergeCell ref="D5:D6"/>
    <mergeCell ref="Y5:Y6"/>
    <mergeCell ref="Z5:Z6"/>
    <mergeCell ref="AA5:AA6"/>
    <mergeCell ref="E5:E6"/>
    <mergeCell ref="X5:X6"/>
    <mergeCell ref="AC5:AC6"/>
    <mergeCell ref="C5:C6"/>
    <mergeCell ref="A35:AC35"/>
    <mergeCell ref="A36:AD36"/>
    <mergeCell ref="A37:AD37"/>
    <mergeCell ref="A32:E32"/>
    <mergeCell ref="A34:E34"/>
    <mergeCell ref="AD1:AD35"/>
    <mergeCell ref="I5:K5"/>
    <mergeCell ref="L5:N5"/>
    <mergeCell ref="O5:Q5"/>
    <mergeCell ref="R5:T5"/>
    <mergeCell ref="U5:W5"/>
    <mergeCell ref="F1:Z2"/>
    <mergeCell ref="AA1:AC4"/>
    <mergeCell ref="F3:Z4"/>
  </mergeCells>
  <phoneticPr fontId="35" type="noConversion"/>
  <hyperlinks>
    <hyperlink ref="B13" r:id="rId1" display="https://basketball.latinbasket.com/player/Christian-James/370782" xr:uid="{60CFA202-4E64-C840-881C-06D0ED191520}"/>
    <hyperlink ref="B11" r:id="rId2" display="https://basketball.latinbasket.com/player/Donta-Smith/66430" xr:uid="{55EF5A22-1D1D-4D4C-9F3B-77C6E8A2A9D2}"/>
    <hyperlink ref="B9" r:id="rId3" display="https://basketball.latinbasket.com/player/Nestor-Colmenares/67005" xr:uid="{C3489F96-FCC5-6B42-953D-61F0CA78E2CB}"/>
    <hyperlink ref="B16" r:id="rId4" display="https://basketball.latinbasket.com/player/David-Cubillan/99303" xr:uid="{7E2974CE-5F8B-3F4D-9A72-7302B967BDBC}"/>
    <hyperlink ref="B24" r:id="rId5" display="https://basketball.latinbasket.com/player/Elvis-Baez/82706" xr:uid="{BBDFC89F-655D-B74B-8CDD-02B6F107A04F}"/>
    <hyperlink ref="B17" r:id="rId6" display="https://basketball.latinbasket.com/player/Fernando-Fuenmayor/443887" xr:uid="{947FD67A-FFB4-644A-ADAE-3CDE71FCDB9B}"/>
    <hyperlink ref="B14" r:id="rId7" display="https://basketball.latinbasket.com/player/Tyree-Crump/402214" xr:uid="{4A723630-2008-5848-8B3E-58614D30CA6A}"/>
    <hyperlink ref="B8" r:id="rId8" display="https://basketball.latinbasket.com/player/Jeremiah-Wilson/197852" xr:uid="{55A79E18-6D3A-454A-8E79-40BCC40E77AB}"/>
    <hyperlink ref="B12" r:id="rId9" display="https://basketball.latinbasket.com/player/Jhornan-Zamora/77465" xr:uid="{074B8C21-FF82-8E48-99E3-5391702D8B2D}"/>
    <hyperlink ref="B21" r:id="rId10" display="https://basketball.latinbasket.com/player/Miguel-Ruiz/227607" xr:uid="{A14240DE-D5F2-9D47-B481-2385335ECE96}"/>
    <hyperlink ref="B10" r:id="rId11" display="https://basketball.latinbasket.com/player/Dee-Bost/163504" xr:uid="{8F58B6E8-6F38-894C-AF06-37D8D76BBCA7}"/>
    <hyperlink ref="B18" r:id="rId12" display="https://basketball.latinbasket.com/player/Kamari-Murphy/266242" xr:uid="{E0A190B9-5504-D34B-B310-417CDEDDAD8B}"/>
    <hyperlink ref="B27" r:id="rId13" display="https://basketball.latinbasket.com/player/Jose-Vargas/32239" xr:uid="{3C1F0E0B-5D63-0646-8D54-25B49822D8ED}"/>
    <hyperlink ref="B19" r:id="rId14" display="https://basketball.latinbasket.com/player/Samardo-Samuels/79046" xr:uid="{3938A1F2-6F12-6744-B646-EABDEF717F60}"/>
    <hyperlink ref="B7" r:id="rId15" display="https://basketball.latinbasket.com/player/Shabazz-Muhammad/249427" xr:uid="{36521176-79B9-3446-988D-4989301018A8}"/>
    <hyperlink ref="B25" r:id="rId16" display="https://basketball.latinbasket.com/player/Edson-Tovar/659073" xr:uid="{548A5554-6216-114C-951E-7E1CDC12EB90}"/>
    <hyperlink ref="B22" r:id="rId17" display="https://basketball.latinbasket.com/player/Heldrin-Guillent/447858" xr:uid="{6F80DDA4-DF7F-624F-8BA5-842BCA1AE7F5}"/>
    <hyperlink ref="B15" r:id="rId18" display="https://basketball.latinbasket.com/player/Yohanner-Sifontes/335228" xr:uid="{F5856D5D-45B9-C943-9BEB-667163292F39}"/>
    <hyperlink ref="B20" r:id="rId19" display="https://basketball.latinbasket.com/player/Leinfer-Montes/357810" xr:uid="{691B4275-6F09-3249-B046-9FF7048B4A68}"/>
    <hyperlink ref="B31" r:id="rId20" display="https://basketball.latinbasket.com/player/Victor-Alvarez/538363" xr:uid="{0F2756FE-0CE3-7A40-97B7-3AFD9D9AEC8D}"/>
    <hyperlink ref="B28" r:id="rId21" display="https://basketball.latinbasket.com/player/Dwayne-Davis/221687" xr:uid="{F703E03E-C935-2248-B01B-9F1E94D2F76F}"/>
    <hyperlink ref="B26" r:id="rId22" display="https://basketball.latinbasket.com/player/Carlos-Milano/100996" xr:uid="{9354E919-1831-3E4C-A0B6-D0E4A6D90BCB}"/>
    <hyperlink ref="B30" r:id="rId23" display="https://basketball.latinbasket.com/player/Enmanuel-Morles/650346" xr:uid="{81A11450-32BB-F648-A7E5-7027DC6DAEDF}"/>
    <hyperlink ref="B29" r:id="rId24" display="https://basketball.latinbasket.com/player/Gabriel-Miguel/742506" xr:uid="{7ECFE586-D7C5-FF4C-B802-9AB64EFD15A6}"/>
    <hyperlink ref="B23" r:id="rId25" display="https://basketball.latinbasket.com/player/Victor-Castillo/743632" xr:uid="{8768CEA7-A9BE-7147-A2DC-FBEE890C3279}"/>
  </hyperlinks>
  <pageMargins left="0.7" right="0.7" top="0.75" bottom="0.75" header="0.3" footer="0.3"/>
  <drawing r:id="rId2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1A04A-5CDD-3F4F-B825-F96F5B8AA9CC}">
  <sheetPr>
    <tabColor theme="7" tint="0.79998168889431442"/>
  </sheetPr>
  <dimension ref="A1:BD41"/>
  <sheetViews>
    <sheetView tabSelected="1" workbookViewId="0">
      <selection activeCell="D7" sqref="D7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5" customWidth="1"/>
  </cols>
  <sheetData>
    <row r="1" spans="1:31" ht="20" customHeight="1">
      <c r="A1" s="538"/>
      <c r="B1" s="538"/>
      <c r="C1" s="538"/>
      <c r="D1" s="538"/>
      <c r="E1" s="538"/>
      <c r="F1" s="539" t="s">
        <v>264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473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571" t="s">
        <v>171</v>
      </c>
      <c r="F5" s="548" t="s">
        <v>2</v>
      </c>
      <c r="G5" s="566" t="s">
        <v>3</v>
      </c>
      <c r="H5" s="552" t="s">
        <v>0</v>
      </c>
      <c r="I5" s="551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70"/>
      <c r="X5" s="552" t="s">
        <v>14</v>
      </c>
      <c r="Y5" s="551" t="s">
        <v>15</v>
      </c>
      <c r="Z5" s="549" t="s">
        <v>16</v>
      </c>
      <c r="AA5" s="548" t="s">
        <v>205</v>
      </c>
      <c r="AB5" s="566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572"/>
      <c r="F6" s="554"/>
      <c r="G6" s="580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2" t="s">
        <v>13</v>
      </c>
      <c r="X6" s="553"/>
      <c r="Y6" s="579"/>
      <c r="Z6" s="555"/>
      <c r="AA6" s="554"/>
      <c r="AB6" s="580"/>
      <c r="AC6" s="553"/>
      <c r="AD6" s="538"/>
    </row>
    <row r="7" spans="1:31" ht="28" customHeight="1" thickTop="1">
      <c r="A7" s="164">
        <v>1</v>
      </c>
      <c r="B7" s="306" t="s">
        <v>293</v>
      </c>
      <c r="C7" s="525" t="s">
        <v>606</v>
      </c>
      <c r="D7" s="307">
        <v>44</v>
      </c>
      <c r="E7" s="380" t="s">
        <v>174</v>
      </c>
      <c r="F7" s="159">
        <v>13</v>
      </c>
      <c r="G7" s="158" t="s">
        <v>31</v>
      </c>
      <c r="H7" s="284">
        <v>15.5</v>
      </c>
      <c r="I7" s="63">
        <v>7.3076923076923075</v>
      </c>
      <c r="J7" s="60">
        <v>12.23076923076923</v>
      </c>
      <c r="K7" s="61">
        <v>59.7</v>
      </c>
      <c r="L7" s="285">
        <v>0</v>
      </c>
      <c r="M7" s="319">
        <v>0</v>
      </c>
      <c r="N7" s="341">
        <v>0</v>
      </c>
      <c r="O7" s="63">
        <v>0.84615384615384615</v>
      </c>
      <c r="P7" s="60">
        <v>2.5384615384615383</v>
      </c>
      <c r="Q7" s="188">
        <v>33.299999999999997</v>
      </c>
      <c r="R7" s="187">
        <f t="shared" ref="R7:R33" si="0">O7+(L7*3)+(I7*2)</f>
        <v>15.461538461538462</v>
      </c>
      <c r="S7" s="185">
        <f t="shared" ref="S7:S33" si="1">P7+(M7*3)+(J7*2)</f>
        <v>27</v>
      </c>
      <c r="T7" s="190">
        <f t="shared" ref="T7:T33" si="2">(R7*100)/S7</f>
        <v>57.264957264957268</v>
      </c>
      <c r="U7" s="191">
        <v>3.9</v>
      </c>
      <c r="V7" s="191">
        <v>6.3</v>
      </c>
      <c r="W7" s="192">
        <v>10.199999999999999</v>
      </c>
      <c r="X7" s="193">
        <v>0.9</v>
      </c>
      <c r="Y7" s="187">
        <v>2.2999999999999998</v>
      </c>
      <c r="Z7" s="185">
        <v>0.7</v>
      </c>
      <c r="AA7" s="60">
        <v>1.5</v>
      </c>
      <c r="AB7" s="153">
        <v>1</v>
      </c>
      <c r="AC7" s="69">
        <v>21.2</v>
      </c>
      <c r="AD7" s="538"/>
      <c r="AE7" s="52"/>
    </row>
    <row r="8" spans="1:31" ht="28" customHeight="1">
      <c r="A8" s="165">
        <v>2</v>
      </c>
      <c r="B8" s="308" t="s">
        <v>278</v>
      </c>
      <c r="C8" s="524" t="s">
        <v>607</v>
      </c>
      <c r="D8" s="309">
        <v>34</v>
      </c>
      <c r="E8" s="381" t="s">
        <v>174</v>
      </c>
      <c r="F8" s="160">
        <v>26</v>
      </c>
      <c r="G8" s="218" t="s">
        <v>267</v>
      </c>
      <c r="H8" s="219">
        <v>13.4</v>
      </c>
      <c r="I8" s="91">
        <v>4.4615384615384617</v>
      </c>
      <c r="J8" s="88">
        <v>7.3461538461538458</v>
      </c>
      <c r="K8" s="89">
        <v>60.7</v>
      </c>
      <c r="L8" s="87">
        <v>0.65384615384615385</v>
      </c>
      <c r="M8" s="88">
        <v>1.6538461538461537</v>
      </c>
      <c r="N8" s="90">
        <v>39.5</v>
      </c>
      <c r="O8" s="91">
        <v>2.5384615384615383</v>
      </c>
      <c r="P8" s="88">
        <v>3.6923076923076925</v>
      </c>
      <c r="Q8" s="89">
        <v>68.8</v>
      </c>
      <c r="R8" s="91">
        <f t="shared" si="0"/>
        <v>13.423076923076923</v>
      </c>
      <c r="S8" s="88">
        <f t="shared" si="1"/>
        <v>23.346153846153847</v>
      </c>
      <c r="T8" s="175">
        <f t="shared" si="2"/>
        <v>57.495881383855028</v>
      </c>
      <c r="U8" s="93">
        <v>3.2</v>
      </c>
      <c r="V8" s="93">
        <v>3.3</v>
      </c>
      <c r="W8" s="94">
        <v>6.5</v>
      </c>
      <c r="X8" s="95">
        <v>1.5</v>
      </c>
      <c r="Y8" s="91">
        <v>2.9</v>
      </c>
      <c r="Z8" s="88">
        <v>1.1000000000000001</v>
      </c>
      <c r="AA8" s="88">
        <v>0.7</v>
      </c>
      <c r="AB8" s="222">
        <v>1.5</v>
      </c>
      <c r="AC8" s="97">
        <v>16.600000000000001</v>
      </c>
      <c r="AD8" s="538"/>
      <c r="AE8" s="52"/>
    </row>
    <row r="9" spans="1:31" ht="28" customHeight="1">
      <c r="A9" s="166">
        <v>3</v>
      </c>
      <c r="B9" s="288" t="s">
        <v>167</v>
      </c>
      <c r="C9" s="511" t="s">
        <v>634</v>
      </c>
      <c r="D9" s="286">
        <v>20</v>
      </c>
      <c r="E9" s="380" t="s">
        <v>172</v>
      </c>
      <c r="F9" s="161">
        <v>39</v>
      </c>
      <c r="G9" s="292" t="s">
        <v>265</v>
      </c>
      <c r="H9" s="291">
        <v>10.4</v>
      </c>
      <c r="I9" s="49">
        <v>1.8974358974358974</v>
      </c>
      <c r="J9" s="50">
        <v>3.2820512820512819</v>
      </c>
      <c r="K9" s="46">
        <v>57.8</v>
      </c>
      <c r="L9" s="47">
        <v>1.5384615384615385</v>
      </c>
      <c r="M9" s="50">
        <v>4.4358974358974361</v>
      </c>
      <c r="N9" s="45">
        <v>34.700000000000003</v>
      </c>
      <c r="O9" s="49">
        <v>1.9743589743589745</v>
      </c>
      <c r="P9" s="50">
        <v>3.0512820512820511</v>
      </c>
      <c r="Q9" s="211">
        <v>64.7</v>
      </c>
      <c r="R9" s="169">
        <f t="shared" si="0"/>
        <v>10.384615384615385</v>
      </c>
      <c r="S9" s="170">
        <f t="shared" si="1"/>
        <v>22.92307692307692</v>
      </c>
      <c r="T9" s="174">
        <f t="shared" si="2"/>
        <v>45.302013422818803</v>
      </c>
      <c r="U9" s="206">
        <v>1</v>
      </c>
      <c r="V9" s="206">
        <v>6.9</v>
      </c>
      <c r="W9" s="207">
        <v>7.9</v>
      </c>
      <c r="X9" s="208">
        <v>2.4</v>
      </c>
      <c r="Y9" s="169">
        <v>2.1</v>
      </c>
      <c r="Z9" s="170">
        <v>1.1000000000000001</v>
      </c>
      <c r="AA9" s="50">
        <v>0.6</v>
      </c>
      <c r="AB9" s="287">
        <v>1.1000000000000001</v>
      </c>
      <c r="AC9" s="70">
        <v>16.600000000000001</v>
      </c>
      <c r="AD9" s="538"/>
      <c r="AE9" s="52"/>
    </row>
    <row r="10" spans="1:31" ht="28" customHeight="1">
      <c r="A10" s="165">
        <v>4</v>
      </c>
      <c r="B10" s="308" t="s">
        <v>279</v>
      </c>
      <c r="C10" s="524" t="s">
        <v>608</v>
      </c>
      <c r="D10" s="309">
        <v>6</v>
      </c>
      <c r="E10" s="381" t="s">
        <v>177</v>
      </c>
      <c r="F10" s="160">
        <v>8</v>
      </c>
      <c r="G10" s="218" t="s">
        <v>271</v>
      </c>
      <c r="H10" s="219">
        <v>15.5</v>
      </c>
      <c r="I10" s="91">
        <v>3.5</v>
      </c>
      <c r="J10" s="88">
        <v>8.625</v>
      </c>
      <c r="K10" s="89">
        <v>40.6</v>
      </c>
      <c r="L10" s="87">
        <v>1.625</v>
      </c>
      <c r="M10" s="88">
        <v>4.625</v>
      </c>
      <c r="N10" s="90">
        <v>35.1</v>
      </c>
      <c r="O10" s="91">
        <v>3.625</v>
      </c>
      <c r="P10" s="88">
        <v>4.625</v>
      </c>
      <c r="Q10" s="89">
        <v>78.400000000000006</v>
      </c>
      <c r="R10" s="91">
        <f t="shared" si="0"/>
        <v>15.5</v>
      </c>
      <c r="S10" s="88">
        <f t="shared" si="1"/>
        <v>35.75</v>
      </c>
      <c r="T10" s="175">
        <f t="shared" si="2"/>
        <v>43.356643356643353</v>
      </c>
      <c r="U10" s="93">
        <v>1</v>
      </c>
      <c r="V10" s="93">
        <v>4.0999999999999996</v>
      </c>
      <c r="W10" s="94">
        <v>5.0999999999999996</v>
      </c>
      <c r="X10" s="95">
        <v>4.8</v>
      </c>
      <c r="Y10" s="91">
        <v>2.4</v>
      </c>
      <c r="Z10" s="88">
        <v>1</v>
      </c>
      <c r="AA10" s="88">
        <v>0.4</v>
      </c>
      <c r="AB10" s="222">
        <v>2.4</v>
      </c>
      <c r="AC10" s="97">
        <v>15.6</v>
      </c>
      <c r="AD10" s="538"/>
      <c r="AE10" s="52"/>
    </row>
    <row r="11" spans="1:31" ht="28" customHeight="1">
      <c r="A11" s="166">
        <v>5</v>
      </c>
      <c r="B11" s="288" t="s">
        <v>280</v>
      </c>
      <c r="C11" s="523" t="s">
        <v>608</v>
      </c>
      <c r="D11" s="286">
        <v>0</v>
      </c>
      <c r="E11" s="380" t="s">
        <v>177</v>
      </c>
      <c r="F11" s="161">
        <v>19</v>
      </c>
      <c r="G11" s="292" t="s">
        <v>183</v>
      </c>
      <c r="H11" s="291">
        <v>14.1</v>
      </c>
      <c r="I11" s="49">
        <v>3.0526315789473686</v>
      </c>
      <c r="J11" s="50">
        <v>5.8421052631578947</v>
      </c>
      <c r="K11" s="46">
        <v>52.3</v>
      </c>
      <c r="L11" s="47">
        <v>1.6842105263157894</v>
      </c>
      <c r="M11" s="50">
        <v>5.6842105263157894</v>
      </c>
      <c r="N11" s="45">
        <v>29.6</v>
      </c>
      <c r="O11" s="49">
        <v>2.9473684210526314</v>
      </c>
      <c r="P11" s="50">
        <v>3.7894736842105261</v>
      </c>
      <c r="Q11" s="211">
        <v>77.8</v>
      </c>
      <c r="R11" s="169">
        <f t="shared" si="0"/>
        <v>14.105263157894736</v>
      </c>
      <c r="S11" s="170">
        <f t="shared" si="1"/>
        <v>32.526315789473685</v>
      </c>
      <c r="T11" s="174">
        <f t="shared" si="2"/>
        <v>43.365695792880253</v>
      </c>
      <c r="U11" s="206">
        <v>0.8</v>
      </c>
      <c r="V11" s="206">
        <v>1.7</v>
      </c>
      <c r="W11" s="207">
        <v>2.5</v>
      </c>
      <c r="X11" s="208">
        <v>3.3</v>
      </c>
      <c r="Y11" s="169">
        <v>1.1000000000000001</v>
      </c>
      <c r="Z11" s="170">
        <v>1.9</v>
      </c>
      <c r="AA11" s="50">
        <v>0.1</v>
      </c>
      <c r="AB11" s="287">
        <v>1.6</v>
      </c>
      <c r="AC11" s="70">
        <v>14.6</v>
      </c>
      <c r="AD11" s="538"/>
      <c r="AE11" s="52"/>
    </row>
    <row r="12" spans="1:31" ht="28" customHeight="1">
      <c r="A12" s="165">
        <v>6</v>
      </c>
      <c r="B12" s="308" t="s">
        <v>294</v>
      </c>
      <c r="C12" s="512" t="s">
        <v>634</v>
      </c>
      <c r="D12" s="309">
        <v>10</v>
      </c>
      <c r="E12" s="381" t="s">
        <v>173</v>
      </c>
      <c r="F12" s="160">
        <v>27</v>
      </c>
      <c r="G12" s="218" t="s">
        <v>234</v>
      </c>
      <c r="H12" s="219">
        <v>10.199999999999999</v>
      </c>
      <c r="I12" s="91">
        <v>2.2962962962962963</v>
      </c>
      <c r="J12" s="88">
        <v>4.2222222222222223</v>
      </c>
      <c r="K12" s="89">
        <v>54.4</v>
      </c>
      <c r="L12" s="87">
        <v>0.92592592592592593</v>
      </c>
      <c r="M12" s="88">
        <v>3.2222222222222223</v>
      </c>
      <c r="N12" s="90">
        <v>28.7</v>
      </c>
      <c r="O12" s="91">
        <v>2.8518518518518516</v>
      </c>
      <c r="P12" s="88">
        <v>3.8148148148148149</v>
      </c>
      <c r="Q12" s="89">
        <v>74.8</v>
      </c>
      <c r="R12" s="91">
        <f t="shared" si="0"/>
        <v>10.222222222222221</v>
      </c>
      <c r="S12" s="88">
        <f t="shared" si="1"/>
        <v>21.925925925925927</v>
      </c>
      <c r="T12" s="175">
        <f t="shared" si="2"/>
        <v>46.621621621621614</v>
      </c>
      <c r="U12" s="93">
        <v>0.6</v>
      </c>
      <c r="V12" s="93">
        <v>2.2999999999999998</v>
      </c>
      <c r="W12" s="94">
        <v>2.9</v>
      </c>
      <c r="X12" s="95">
        <v>3.9</v>
      </c>
      <c r="Y12" s="91">
        <v>2.6</v>
      </c>
      <c r="Z12" s="88">
        <v>1.2</v>
      </c>
      <c r="AA12" s="88">
        <v>0.1</v>
      </c>
      <c r="AB12" s="222">
        <v>2.4</v>
      </c>
      <c r="AC12" s="97">
        <v>11.9</v>
      </c>
      <c r="AD12" s="538"/>
      <c r="AE12" s="52"/>
    </row>
    <row r="13" spans="1:31" ht="28" customHeight="1">
      <c r="A13" s="166">
        <v>7</v>
      </c>
      <c r="B13" s="288" t="s">
        <v>295</v>
      </c>
      <c r="C13" s="523" t="s">
        <v>608</v>
      </c>
      <c r="D13" s="286">
        <v>30</v>
      </c>
      <c r="E13" s="380" t="s">
        <v>5</v>
      </c>
      <c r="F13" s="161">
        <v>14</v>
      </c>
      <c r="G13" s="292" t="s">
        <v>187</v>
      </c>
      <c r="H13" s="291">
        <v>14.6</v>
      </c>
      <c r="I13" s="49">
        <v>3.6428571428571428</v>
      </c>
      <c r="J13" s="50">
        <v>7.6428571428571432</v>
      </c>
      <c r="K13" s="46">
        <v>47.7</v>
      </c>
      <c r="L13" s="47">
        <v>1.7142857142857142</v>
      </c>
      <c r="M13" s="50">
        <v>4.2857142857142856</v>
      </c>
      <c r="N13" s="45">
        <v>40</v>
      </c>
      <c r="O13" s="49">
        <v>2.1428571428571428</v>
      </c>
      <c r="P13" s="50">
        <v>3.1428571428571428</v>
      </c>
      <c r="Q13" s="211">
        <v>68.2</v>
      </c>
      <c r="R13" s="169">
        <f t="shared" si="0"/>
        <v>14.571428571428569</v>
      </c>
      <c r="S13" s="170">
        <f t="shared" si="1"/>
        <v>31.285714285714285</v>
      </c>
      <c r="T13" s="174">
        <f t="shared" si="2"/>
        <v>46.575342465753415</v>
      </c>
      <c r="U13" s="206">
        <v>1.1000000000000001</v>
      </c>
      <c r="V13" s="206">
        <v>2.6</v>
      </c>
      <c r="W13" s="207">
        <v>3.7</v>
      </c>
      <c r="X13" s="208">
        <v>2.1</v>
      </c>
      <c r="Y13" s="169">
        <v>2.8</v>
      </c>
      <c r="Z13" s="170">
        <v>1.1000000000000001</v>
      </c>
      <c r="AA13" s="50">
        <v>0.3</v>
      </c>
      <c r="AB13" s="287">
        <v>3</v>
      </c>
      <c r="AC13" s="70">
        <v>11</v>
      </c>
      <c r="AD13" s="538"/>
      <c r="AE13" s="52"/>
    </row>
    <row r="14" spans="1:31" ht="28" customHeight="1">
      <c r="A14" s="165">
        <v>8</v>
      </c>
      <c r="B14" s="308" t="s">
        <v>281</v>
      </c>
      <c r="C14" s="524" t="s">
        <v>609</v>
      </c>
      <c r="D14" s="309">
        <v>32</v>
      </c>
      <c r="E14" s="381" t="s">
        <v>173</v>
      </c>
      <c r="F14" s="160">
        <v>10</v>
      </c>
      <c r="G14" s="218" t="s">
        <v>129</v>
      </c>
      <c r="H14" s="219">
        <v>10.7</v>
      </c>
      <c r="I14" s="91">
        <v>2.4</v>
      </c>
      <c r="J14" s="88">
        <v>4.9000000000000004</v>
      </c>
      <c r="K14" s="89">
        <v>49</v>
      </c>
      <c r="L14" s="87">
        <v>1</v>
      </c>
      <c r="M14" s="88">
        <v>3.2</v>
      </c>
      <c r="N14" s="90">
        <v>31.3</v>
      </c>
      <c r="O14" s="91">
        <v>2.9</v>
      </c>
      <c r="P14" s="88">
        <v>4.2</v>
      </c>
      <c r="Q14" s="89">
        <v>69</v>
      </c>
      <c r="R14" s="91">
        <f t="shared" si="0"/>
        <v>10.7</v>
      </c>
      <c r="S14" s="88">
        <f t="shared" si="1"/>
        <v>23.6</v>
      </c>
      <c r="T14" s="175">
        <f t="shared" si="2"/>
        <v>45.338983050847453</v>
      </c>
      <c r="U14" s="93">
        <v>0.2</v>
      </c>
      <c r="V14" s="93">
        <v>2.5</v>
      </c>
      <c r="W14" s="94">
        <v>2.7</v>
      </c>
      <c r="X14" s="95">
        <v>3.1</v>
      </c>
      <c r="Y14" s="91">
        <v>2.5</v>
      </c>
      <c r="Z14" s="88">
        <v>1.4</v>
      </c>
      <c r="AA14" s="88">
        <v>0.1</v>
      </c>
      <c r="AB14" s="222">
        <v>2.2999999999999998</v>
      </c>
      <c r="AC14" s="97">
        <v>10.5</v>
      </c>
      <c r="AD14" s="538"/>
      <c r="AE14" s="52"/>
    </row>
    <row r="15" spans="1:31" ht="28" customHeight="1">
      <c r="A15" s="166">
        <v>9</v>
      </c>
      <c r="B15" s="288" t="s">
        <v>296</v>
      </c>
      <c r="C15" s="523" t="s">
        <v>608</v>
      </c>
      <c r="D15" s="286">
        <v>5</v>
      </c>
      <c r="E15" s="380" t="s">
        <v>5</v>
      </c>
      <c r="F15" s="161">
        <v>12</v>
      </c>
      <c r="G15" s="292" t="s">
        <v>187</v>
      </c>
      <c r="H15" s="291">
        <v>8.1999999999999993</v>
      </c>
      <c r="I15" s="49">
        <v>1.9166666666666667</v>
      </c>
      <c r="J15" s="50">
        <v>3.0833333333333335</v>
      </c>
      <c r="K15" s="46">
        <v>62.2</v>
      </c>
      <c r="L15" s="47">
        <v>1.1666666666666667</v>
      </c>
      <c r="M15" s="50">
        <v>3.25</v>
      </c>
      <c r="N15" s="45">
        <v>35.9</v>
      </c>
      <c r="O15" s="49">
        <v>0.83333333333333337</v>
      </c>
      <c r="P15" s="50">
        <v>1.3333333333333333</v>
      </c>
      <c r="Q15" s="211">
        <v>62.5</v>
      </c>
      <c r="R15" s="169">
        <f t="shared" si="0"/>
        <v>8.1666666666666661</v>
      </c>
      <c r="S15" s="170">
        <f t="shared" si="1"/>
        <v>17.25</v>
      </c>
      <c r="T15" s="174">
        <f t="shared" si="2"/>
        <v>47.342995169082123</v>
      </c>
      <c r="U15" s="206">
        <v>1.2</v>
      </c>
      <c r="V15" s="206">
        <v>4.4000000000000004</v>
      </c>
      <c r="W15" s="207">
        <v>5.6</v>
      </c>
      <c r="X15" s="208">
        <v>1.7</v>
      </c>
      <c r="Y15" s="169">
        <v>1.8</v>
      </c>
      <c r="Z15" s="170">
        <v>0.5</v>
      </c>
      <c r="AA15" s="50">
        <v>0.3</v>
      </c>
      <c r="AB15" s="287">
        <v>0.9</v>
      </c>
      <c r="AC15" s="70">
        <v>10.4</v>
      </c>
      <c r="AD15" s="538"/>
      <c r="AE15" s="52"/>
    </row>
    <row r="16" spans="1:31" ht="28" customHeight="1">
      <c r="A16" s="165">
        <v>10</v>
      </c>
      <c r="B16" s="308" t="s">
        <v>276</v>
      </c>
      <c r="C16" s="524" t="s">
        <v>608</v>
      </c>
      <c r="D16" s="309">
        <v>31</v>
      </c>
      <c r="E16" s="381" t="s">
        <v>5</v>
      </c>
      <c r="F16" s="160">
        <v>39</v>
      </c>
      <c r="G16" s="218" t="s">
        <v>266</v>
      </c>
      <c r="H16" s="219">
        <v>8.1999999999999993</v>
      </c>
      <c r="I16" s="91">
        <v>2.0512820512820511</v>
      </c>
      <c r="J16" s="88">
        <v>4.2564102564102564</v>
      </c>
      <c r="K16" s="89">
        <v>48.2</v>
      </c>
      <c r="L16" s="87">
        <v>1</v>
      </c>
      <c r="M16" s="88">
        <v>3.358974358974359</v>
      </c>
      <c r="N16" s="90">
        <v>29.8</v>
      </c>
      <c r="O16" s="91">
        <v>1.1025641025641026</v>
      </c>
      <c r="P16" s="88">
        <v>1.5641025641025641</v>
      </c>
      <c r="Q16" s="89">
        <v>70.5</v>
      </c>
      <c r="R16" s="91">
        <f t="shared" si="0"/>
        <v>8.2051282051282044</v>
      </c>
      <c r="S16" s="88">
        <f t="shared" si="1"/>
        <v>20.153846153846153</v>
      </c>
      <c r="T16" s="175">
        <f t="shared" si="2"/>
        <v>40.712468193384218</v>
      </c>
      <c r="U16" s="93">
        <v>1.5</v>
      </c>
      <c r="V16" s="93">
        <v>3.1</v>
      </c>
      <c r="W16" s="94">
        <v>4.5999999999999996</v>
      </c>
      <c r="X16" s="95">
        <v>1.2</v>
      </c>
      <c r="Y16" s="91">
        <v>2.1</v>
      </c>
      <c r="Z16" s="88">
        <v>0.7</v>
      </c>
      <c r="AA16" s="88">
        <v>0.3</v>
      </c>
      <c r="AB16" s="222">
        <v>1.6</v>
      </c>
      <c r="AC16" s="97">
        <v>7.8</v>
      </c>
      <c r="AD16" s="538"/>
      <c r="AE16" s="52"/>
    </row>
    <row r="17" spans="1:31" ht="28" customHeight="1">
      <c r="A17" s="166">
        <v>11</v>
      </c>
      <c r="B17" s="288" t="s">
        <v>297</v>
      </c>
      <c r="C17" s="523" t="s">
        <v>608</v>
      </c>
      <c r="D17" s="286">
        <v>32</v>
      </c>
      <c r="E17" s="380" t="s">
        <v>173</v>
      </c>
      <c r="F17" s="161">
        <v>4</v>
      </c>
      <c r="G17" s="292" t="s">
        <v>273</v>
      </c>
      <c r="H17" s="291">
        <v>3.3</v>
      </c>
      <c r="I17" s="49">
        <v>0.25</v>
      </c>
      <c r="J17" s="50">
        <v>0.75</v>
      </c>
      <c r="K17" s="46">
        <v>33.299999999999997</v>
      </c>
      <c r="L17" s="47">
        <v>0.5</v>
      </c>
      <c r="M17" s="50">
        <v>3.5</v>
      </c>
      <c r="N17" s="45">
        <v>14.3</v>
      </c>
      <c r="O17" s="49">
        <v>1.25</v>
      </c>
      <c r="P17" s="50">
        <v>1.25</v>
      </c>
      <c r="Q17" s="211">
        <v>100</v>
      </c>
      <c r="R17" s="169">
        <f t="shared" si="0"/>
        <v>3.25</v>
      </c>
      <c r="S17" s="170">
        <f t="shared" si="1"/>
        <v>13.25</v>
      </c>
      <c r="T17" s="174">
        <f t="shared" si="2"/>
        <v>24.528301886792452</v>
      </c>
      <c r="U17" s="206">
        <v>0.3</v>
      </c>
      <c r="V17" s="206">
        <v>1.8</v>
      </c>
      <c r="W17" s="207">
        <v>2</v>
      </c>
      <c r="X17" s="208">
        <v>3.5</v>
      </c>
      <c r="Y17" s="169">
        <v>1.3</v>
      </c>
      <c r="Z17" s="170">
        <v>0.5</v>
      </c>
      <c r="AA17" s="51">
        <v>0</v>
      </c>
      <c r="AB17" s="287">
        <v>0.8</v>
      </c>
      <c r="AC17" s="70">
        <v>4.8</v>
      </c>
      <c r="AD17" s="538"/>
      <c r="AE17" s="52"/>
    </row>
    <row r="18" spans="1:31" ht="28" customHeight="1">
      <c r="A18" s="165">
        <v>12</v>
      </c>
      <c r="B18" s="308" t="s">
        <v>298</v>
      </c>
      <c r="C18" s="524" t="s">
        <v>623</v>
      </c>
      <c r="D18" s="309">
        <v>28</v>
      </c>
      <c r="E18" s="381" t="s">
        <v>173</v>
      </c>
      <c r="F18" s="160">
        <v>7</v>
      </c>
      <c r="G18" s="218" t="s">
        <v>106</v>
      </c>
      <c r="H18" s="219">
        <v>6.7</v>
      </c>
      <c r="I18" s="91">
        <v>1</v>
      </c>
      <c r="J18" s="88">
        <v>3.2857142857142856</v>
      </c>
      <c r="K18" s="89">
        <v>30.4</v>
      </c>
      <c r="L18" s="87">
        <v>1.2857142857142858</v>
      </c>
      <c r="M18" s="88">
        <v>4.2857142857142856</v>
      </c>
      <c r="N18" s="90">
        <v>30</v>
      </c>
      <c r="O18" s="91">
        <v>0.8571428571428571</v>
      </c>
      <c r="P18" s="88">
        <v>1.2857142857142858</v>
      </c>
      <c r="Q18" s="89">
        <v>66.7</v>
      </c>
      <c r="R18" s="91">
        <f t="shared" si="0"/>
        <v>6.7142857142857144</v>
      </c>
      <c r="S18" s="88">
        <f t="shared" si="1"/>
        <v>20.714285714285715</v>
      </c>
      <c r="T18" s="175">
        <f t="shared" si="2"/>
        <v>32.413793103448278</v>
      </c>
      <c r="U18" s="93">
        <v>0.6</v>
      </c>
      <c r="V18" s="93">
        <v>1.1000000000000001</v>
      </c>
      <c r="W18" s="94">
        <v>1.7</v>
      </c>
      <c r="X18" s="95">
        <v>2.2999999999999998</v>
      </c>
      <c r="Y18" s="91">
        <v>1.4</v>
      </c>
      <c r="Z18" s="88">
        <v>0.9</v>
      </c>
      <c r="AA18" s="101">
        <v>0</v>
      </c>
      <c r="AB18" s="222">
        <v>0.6</v>
      </c>
      <c r="AC18" s="97">
        <v>4.7</v>
      </c>
      <c r="AD18" s="538"/>
      <c r="AE18" s="52"/>
    </row>
    <row r="19" spans="1:31" ht="28" customHeight="1">
      <c r="A19" s="166">
        <v>13</v>
      </c>
      <c r="B19" s="288" t="s">
        <v>734</v>
      </c>
      <c r="C19" s="511" t="s">
        <v>634</v>
      </c>
      <c r="D19" s="286">
        <v>19</v>
      </c>
      <c r="E19" s="380" t="s">
        <v>174</v>
      </c>
      <c r="F19" s="161">
        <v>8</v>
      </c>
      <c r="G19" s="292" t="s">
        <v>272</v>
      </c>
      <c r="H19" s="291">
        <v>3.3</v>
      </c>
      <c r="I19" s="49">
        <v>1.375</v>
      </c>
      <c r="J19" s="50">
        <v>2.375</v>
      </c>
      <c r="K19" s="46">
        <v>57.9</v>
      </c>
      <c r="L19" s="48">
        <v>0</v>
      </c>
      <c r="M19" s="51">
        <v>0</v>
      </c>
      <c r="N19" s="55">
        <v>0</v>
      </c>
      <c r="O19" s="49">
        <v>0.5</v>
      </c>
      <c r="P19" s="50">
        <v>0.75</v>
      </c>
      <c r="Q19" s="211">
        <v>66.7</v>
      </c>
      <c r="R19" s="169">
        <f t="shared" si="0"/>
        <v>3.25</v>
      </c>
      <c r="S19" s="170">
        <f t="shared" si="1"/>
        <v>5.5</v>
      </c>
      <c r="T19" s="174">
        <f t="shared" si="2"/>
        <v>59.090909090909093</v>
      </c>
      <c r="U19" s="206">
        <v>1.1000000000000001</v>
      </c>
      <c r="V19" s="206">
        <v>2.4</v>
      </c>
      <c r="W19" s="207">
        <v>3.5</v>
      </c>
      <c r="X19" s="208">
        <v>0.5</v>
      </c>
      <c r="Y19" s="169">
        <v>1.6</v>
      </c>
      <c r="Z19" s="172">
        <v>0</v>
      </c>
      <c r="AA19" s="50">
        <v>0.3</v>
      </c>
      <c r="AB19" s="287">
        <v>0.6</v>
      </c>
      <c r="AC19" s="70">
        <v>4.4000000000000004</v>
      </c>
      <c r="AD19" s="538"/>
      <c r="AE19" s="52"/>
    </row>
    <row r="20" spans="1:31" ht="28" customHeight="1">
      <c r="A20" s="165">
        <v>14</v>
      </c>
      <c r="B20" s="308" t="s">
        <v>299</v>
      </c>
      <c r="C20" s="524" t="s">
        <v>608</v>
      </c>
      <c r="D20" s="309">
        <v>33</v>
      </c>
      <c r="E20" s="381" t="s">
        <v>173</v>
      </c>
      <c r="F20" s="160">
        <v>17</v>
      </c>
      <c r="G20" s="218" t="s">
        <v>269</v>
      </c>
      <c r="H20" s="219">
        <v>5.0999999999999996</v>
      </c>
      <c r="I20" s="91">
        <v>0.58823529411764708</v>
      </c>
      <c r="J20" s="88">
        <v>1.5294117647058822</v>
      </c>
      <c r="K20" s="89">
        <v>38.5</v>
      </c>
      <c r="L20" s="87">
        <v>1</v>
      </c>
      <c r="M20" s="88">
        <v>2.9411764705882355</v>
      </c>
      <c r="N20" s="90">
        <v>34</v>
      </c>
      <c r="O20" s="91">
        <v>0.88235294117647056</v>
      </c>
      <c r="P20" s="88">
        <v>1.1176470588235294</v>
      </c>
      <c r="Q20" s="89">
        <v>78.900000000000006</v>
      </c>
      <c r="R20" s="91">
        <f t="shared" si="0"/>
        <v>5.0588235294117645</v>
      </c>
      <c r="S20" s="88">
        <f t="shared" si="1"/>
        <v>13</v>
      </c>
      <c r="T20" s="175">
        <f t="shared" si="2"/>
        <v>38.914027149321264</v>
      </c>
      <c r="U20" s="93">
        <v>0.1</v>
      </c>
      <c r="V20" s="93">
        <v>0.9</v>
      </c>
      <c r="W20" s="94">
        <v>1.1000000000000001</v>
      </c>
      <c r="X20" s="95">
        <v>2.2000000000000002</v>
      </c>
      <c r="Y20" s="91">
        <v>1.9</v>
      </c>
      <c r="Z20" s="88">
        <v>0.6</v>
      </c>
      <c r="AA20" s="101">
        <v>0</v>
      </c>
      <c r="AB20" s="222">
        <v>1.4</v>
      </c>
      <c r="AC20" s="97">
        <v>4.3</v>
      </c>
      <c r="AD20" s="538"/>
      <c r="AE20" s="52"/>
    </row>
    <row r="21" spans="1:31" ht="28" customHeight="1">
      <c r="A21" s="166">
        <v>15</v>
      </c>
      <c r="B21" s="288" t="s">
        <v>277</v>
      </c>
      <c r="C21" s="511" t="s">
        <v>634</v>
      </c>
      <c r="D21" s="286">
        <v>9</v>
      </c>
      <c r="E21" s="380" t="s">
        <v>172</v>
      </c>
      <c r="F21" s="161">
        <v>38</v>
      </c>
      <c r="G21" s="292" t="s">
        <v>117</v>
      </c>
      <c r="H21" s="291">
        <v>4.5999999999999996</v>
      </c>
      <c r="I21" s="49">
        <v>1.631578947368421</v>
      </c>
      <c r="J21" s="50">
        <v>2.8947368421052633</v>
      </c>
      <c r="K21" s="46">
        <v>56.4</v>
      </c>
      <c r="L21" s="47">
        <v>0.26315789473684209</v>
      </c>
      <c r="M21" s="50">
        <v>0.94736842105263153</v>
      </c>
      <c r="N21" s="45">
        <v>27.8</v>
      </c>
      <c r="O21" s="49">
        <v>0.52631578947368418</v>
      </c>
      <c r="P21" s="50">
        <v>0.81578947368421051</v>
      </c>
      <c r="Q21" s="211">
        <v>64.5</v>
      </c>
      <c r="R21" s="169">
        <f t="shared" si="0"/>
        <v>4.5789473684210531</v>
      </c>
      <c r="S21" s="170">
        <f t="shared" si="1"/>
        <v>9.4473684210526319</v>
      </c>
      <c r="T21" s="174">
        <f t="shared" si="2"/>
        <v>48.467966573816163</v>
      </c>
      <c r="U21" s="206">
        <v>0.9</v>
      </c>
      <c r="V21" s="206">
        <v>1.2</v>
      </c>
      <c r="W21" s="207">
        <v>2.1</v>
      </c>
      <c r="X21" s="208">
        <v>0.6</v>
      </c>
      <c r="Y21" s="169">
        <v>1.3</v>
      </c>
      <c r="Z21" s="170">
        <v>0.3</v>
      </c>
      <c r="AA21" s="50">
        <v>0.1</v>
      </c>
      <c r="AB21" s="287">
        <v>0.9</v>
      </c>
      <c r="AC21" s="70">
        <v>3.9</v>
      </c>
      <c r="AD21" s="538"/>
      <c r="AE21" s="52"/>
    </row>
    <row r="22" spans="1:31" ht="28" customHeight="1">
      <c r="A22" s="165">
        <v>16</v>
      </c>
      <c r="B22" s="308" t="s">
        <v>300</v>
      </c>
      <c r="C22" s="524" t="s">
        <v>610</v>
      </c>
      <c r="D22" s="309">
        <v>77</v>
      </c>
      <c r="E22" s="381" t="s">
        <v>177</v>
      </c>
      <c r="F22" s="160">
        <v>5</v>
      </c>
      <c r="G22" s="218" t="s">
        <v>274</v>
      </c>
      <c r="H22" s="219">
        <v>3.4</v>
      </c>
      <c r="I22" s="91">
        <v>0.8</v>
      </c>
      <c r="J22" s="88">
        <v>2.4</v>
      </c>
      <c r="K22" s="89">
        <v>33.299999999999997</v>
      </c>
      <c r="L22" s="87">
        <v>0.6</v>
      </c>
      <c r="M22" s="88">
        <v>2</v>
      </c>
      <c r="N22" s="90">
        <v>30</v>
      </c>
      <c r="O22" s="100">
        <v>0</v>
      </c>
      <c r="P22" s="101">
        <v>0</v>
      </c>
      <c r="Q22" s="220">
        <v>0</v>
      </c>
      <c r="R22" s="91">
        <f t="shared" si="0"/>
        <v>3.4</v>
      </c>
      <c r="S22" s="88">
        <f t="shared" si="1"/>
        <v>10.8</v>
      </c>
      <c r="T22" s="175">
        <f t="shared" si="2"/>
        <v>31.481481481481481</v>
      </c>
      <c r="U22" s="93">
        <v>1</v>
      </c>
      <c r="V22" s="93">
        <v>2</v>
      </c>
      <c r="W22" s="94">
        <v>3</v>
      </c>
      <c r="X22" s="95">
        <v>2.6</v>
      </c>
      <c r="Y22" s="91">
        <v>1.6</v>
      </c>
      <c r="Z22" s="88">
        <v>0.6</v>
      </c>
      <c r="AA22" s="88">
        <v>0.2</v>
      </c>
      <c r="AB22" s="222">
        <v>2.6</v>
      </c>
      <c r="AC22" s="97">
        <v>3.8</v>
      </c>
      <c r="AD22" s="538"/>
      <c r="AE22" s="52"/>
    </row>
    <row r="23" spans="1:31" ht="28" customHeight="1">
      <c r="A23" s="166">
        <v>17</v>
      </c>
      <c r="B23" s="288" t="s">
        <v>282</v>
      </c>
      <c r="C23" s="511" t="s">
        <v>634</v>
      </c>
      <c r="D23" s="286">
        <v>29</v>
      </c>
      <c r="E23" s="380" t="s">
        <v>173</v>
      </c>
      <c r="F23" s="161">
        <v>6</v>
      </c>
      <c r="G23" s="292" t="s">
        <v>68</v>
      </c>
      <c r="H23" s="291">
        <v>3.5</v>
      </c>
      <c r="I23" s="49">
        <v>1</v>
      </c>
      <c r="J23" s="50">
        <v>1.3333333333333333</v>
      </c>
      <c r="K23" s="46">
        <v>75</v>
      </c>
      <c r="L23" s="47">
        <v>0.16666666666666666</v>
      </c>
      <c r="M23" s="50">
        <v>1</v>
      </c>
      <c r="N23" s="45">
        <v>16.7</v>
      </c>
      <c r="O23" s="49">
        <v>1</v>
      </c>
      <c r="P23" s="50">
        <v>1.8333333333333333</v>
      </c>
      <c r="Q23" s="211">
        <v>54.5</v>
      </c>
      <c r="R23" s="169">
        <f t="shared" si="0"/>
        <v>3.5</v>
      </c>
      <c r="S23" s="170">
        <f t="shared" si="1"/>
        <v>7.5</v>
      </c>
      <c r="T23" s="174">
        <f t="shared" si="2"/>
        <v>46.666666666666664</v>
      </c>
      <c r="U23" s="206">
        <v>0.2</v>
      </c>
      <c r="V23" s="206">
        <v>1</v>
      </c>
      <c r="W23" s="207">
        <v>1.2</v>
      </c>
      <c r="X23" s="208">
        <v>2.2000000000000002</v>
      </c>
      <c r="Y23" s="169">
        <v>2</v>
      </c>
      <c r="Z23" s="170">
        <v>0.5</v>
      </c>
      <c r="AA23" s="51">
        <v>0</v>
      </c>
      <c r="AB23" s="287">
        <v>1.2</v>
      </c>
      <c r="AC23" s="70">
        <v>3.3</v>
      </c>
      <c r="AD23" s="538"/>
      <c r="AE23" s="52"/>
    </row>
    <row r="24" spans="1:31" ht="28" customHeight="1">
      <c r="A24" s="165">
        <v>18</v>
      </c>
      <c r="B24" s="308" t="s">
        <v>525</v>
      </c>
      <c r="C24" s="524" t="s">
        <v>611</v>
      </c>
      <c r="D24" s="309">
        <v>5</v>
      </c>
      <c r="E24" s="381" t="s">
        <v>173</v>
      </c>
      <c r="F24" s="160">
        <v>15</v>
      </c>
      <c r="G24" s="218" t="s">
        <v>110</v>
      </c>
      <c r="H24" s="219">
        <v>4.4000000000000004</v>
      </c>
      <c r="I24" s="91">
        <v>0.53333333333333333</v>
      </c>
      <c r="J24" s="88">
        <v>1.0666666666666667</v>
      </c>
      <c r="K24" s="89">
        <v>50</v>
      </c>
      <c r="L24" s="87">
        <v>0.93333333333333335</v>
      </c>
      <c r="M24" s="88">
        <v>3.5333333333333332</v>
      </c>
      <c r="N24" s="90">
        <v>26.4</v>
      </c>
      <c r="O24" s="91">
        <v>0.53333333333333333</v>
      </c>
      <c r="P24" s="88">
        <v>0.73333333333333328</v>
      </c>
      <c r="Q24" s="89">
        <v>72.7</v>
      </c>
      <c r="R24" s="91">
        <f t="shared" si="0"/>
        <v>4.3999999999999995</v>
      </c>
      <c r="S24" s="88">
        <f t="shared" si="1"/>
        <v>13.466666666666665</v>
      </c>
      <c r="T24" s="175">
        <f t="shared" si="2"/>
        <v>32.67326732673267</v>
      </c>
      <c r="U24" s="93">
        <v>0.3</v>
      </c>
      <c r="V24" s="93">
        <v>1.3</v>
      </c>
      <c r="W24" s="94">
        <v>1.6</v>
      </c>
      <c r="X24" s="95">
        <v>1.1000000000000001</v>
      </c>
      <c r="Y24" s="91">
        <v>1</v>
      </c>
      <c r="Z24" s="88">
        <v>0.6</v>
      </c>
      <c r="AA24" s="101">
        <v>0</v>
      </c>
      <c r="AB24" s="222">
        <v>0.7</v>
      </c>
      <c r="AC24" s="97">
        <v>3.1</v>
      </c>
      <c r="AD24" s="538"/>
      <c r="AE24" s="52"/>
    </row>
    <row r="25" spans="1:31" ht="28" customHeight="1">
      <c r="A25" s="166">
        <v>19</v>
      </c>
      <c r="B25" s="288" t="s">
        <v>283</v>
      </c>
      <c r="C25" s="511" t="s">
        <v>634</v>
      </c>
      <c r="D25" s="286">
        <v>17</v>
      </c>
      <c r="E25" s="380" t="s">
        <v>177</v>
      </c>
      <c r="F25" s="161">
        <v>34</v>
      </c>
      <c r="G25" s="292" t="s">
        <v>61</v>
      </c>
      <c r="H25" s="291">
        <v>3.6</v>
      </c>
      <c r="I25" s="49">
        <v>0.82352941176470584</v>
      </c>
      <c r="J25" s="50">
        <v>1.3823529411764706</v>
      </c>
      <c r="K25" s="46">
        <v>59.6</v>
      </c>
      <c r="L25" s="47">
        <v>0.5</v>
      </c>
      <c r="M25" s="50">
        <v>2.0294117647058822</v>
      </c>
      <c r="N25" s="45">
        <v>24.6</v>
      </c>
      <c r="O25" s="49">
        <v>0.44117647058823528</v>
      </c>
      <c r="P25" s="50">
        <v>0.58823529411764708</v>
      </c>
      <c r="Q25" s="211">
        <v>75</v>
      </c>
      <c r="R25" s="169">
        <f t="shared" si="0"/>
        <v>3.5882352941176467</v>
      </c>
      <c r="S25" s="170">
        <f t="shared" si="1"/>
        <v>9.4411764705882355</v>
      </c>
      <c r="T25" s="174">
        <f t="shared" si="2"/>
        <v>38.006230529595015</v>
      </c>
      <c r="U25" s="206">
        <v>0.2</v>
      </c>
      <c r="V25" s="206">
        <v>1.1000000000000001</v>
      </c>
      <c r="W25" s="207">
        <v>1.3</v>
      </c>
      <c r="X25" s="208">
        <v>0.7</v>
      </c>
      <c r="Y25" s="169">
        <v>1.4</v>
      </c>
      <c r="Z25" s="170">
        <v>0.5</v>
      </c>
      <c r="AA25" s="51">
        <v>0</v>
      </c>
      <c r="AB25" s="287">
        <v>0.5</v>
      </c>
      <c r="AC25" s="70">
        <v>2.2999999999999998</v>
      </c>
      <c r="AD25" s="538"/>
      <c r="AE25" s="52"/>
    </row>
    <row r="26" spans="1:31" ht="28" customHeight="1">
      <c r="A26" s="165">
        <v>20</v>
      </c>
      <c r="B26" s="308" t="s">
        <v>284</v>
      </c>
      <c r="C26" s="512" t="s">
        <v>634</v>
      </c>
      <c r="D26" s="309">
        <v>3</v>
      </c>
      <c r="E26" s="381" t="s">
        <v>174</v>
      </c>
      <c r="F26" s="160">
        <v>4</v>
      </c>
      <c r="G26" s="218" t="s">
        <v>270</v>
      </c>
      <c r="H26" s="219">
        <v>3.5</v>
      </c>
      <c r="I26" s="91">
        <v>0.5</v>
      </c>
      <c r="J26" s="88">
        <v>1.25</v>
      </c>
      <c r="K26" s="89">
        <v>40</v>
      </c>
      <c r="L26" s="87">
        <v>0.5</v>
      </c>
      <c r="M26" s="88">
        <v>1.25</v>
      </c>
      <c r="N26" s="90">
        <v>40</v>
      </c>
      <c r="O26" s="91">
        <v>1</v>
      </c>
      <c r="P26" s="88">
        <v>2</v>
      </c>
      <c r="Q26" s="89">
        <v>50</v>
      </c>
      <c r="R26" s="91">
        <f t="shared" si="0"/>
        <v>3.5</v>
      </c>
      <c r="S26" s="88">
        <f t="shared" si="1"/>
        <v>8.25</v>
      </c>
      <c r="T26" s="175">
        <f t="shared" si="2"/>
        <v>42.424242424242422</v>
      </c>
      <c r="U26" s="93">
        <v>0.3</v>
      </c>
      <c r="V26" s="93">
        <v>0.5</v>
      </c>
      <c r="W26" s="94">
        <v>0.8</v>
      </c>
      <c r="X26" s="95">
        <v>0.8</v>
      </c>
      <c r="Y26" s="91">
        <v>1.8</v>
      </c>
      <c r="Z26" s="88">
        <v>0.5</v>
      </c>
      <c r="AA26" s="101">
        <v>0</v>
      </c>
      <c r="AB26" s="222">
        <v>0.3</v>
      </c>
      <c r="AC26" s="97">
        <v>2.2999999999999998</v>
      </c>
      <c r="AD26" s="538"/>
      <c r="AE26" s="52"/>
    </row>
    <row r="27" spans="1:31" ht="28" customHeight="1">
      <c r="A27" s="166">
        <v>21</v>
      </c>
      <c r="B27" s="288" t="s">
        <v>285</v>
      </c>
      <c r="C27" s="511" t="s">
        <v>634</v>
      </c>
      <c r="D27" s="286">
        <v>8</v>
      </c>
      <c r="E27" s="380" t="s">
        <v>174</v>
      </c>
      <c r="F27" s="161">
        <v>25</v>
      </c>
      <c r="G27" s="292" t="s">
        <v>268</v>
      </c>
      <c r="H27" s="291">
        <v>1.6</v>
      </c>
      <c r="I27" s="49">
        <v>0.68</v>
      </c>
      <c r="J27" s="50">
        <v>1.24</v>
      </c>
      <c r="K27" s="46">
        <v>54.8</v>
      </c>
      <c r="L27" s="48">
        <v>0</v>
      </c>
      <c r="M27" s="51">
        <v>0</v>
      </c>
      <c r="N27" s="55">
        <v>0</v>
      </c>
      <c r="O27" s="49">
        <v>0.28000000000000003</v>
      </c>
      <c r="P27" s="50">
        <v>0.44</v>
      </c>
      <c r="Q27" s="211">
        <v>63.6</v>
      </c>
      <c r="R27" s="169">
        <f t="shared" si="0"/>
        <v>1.6400000000000001</v>
      </c>
      <c r="S27" s="170">
        <f t="shared" si="1"/>
        <v>2.92</v>
      </c>
      <c r="T27" s="174">
        <f t="shared" si="2"/>
        <v>56.164383561643838</v>
      </c>
      <c r="U27" s="206">
        <v>0.6</v>
      </c>
      <c r="V27" s="206">
        <v>1.2</v>
      </c>
      <c r="W27" s="207">
        <v>1.8</v>
      </c>
      <c r="X27" s="208">
        <v>0.4</v>
      </c>
      <c r="Y27" s="169">
        <v>0.8</v>
      </c>
      <c r="Z27" s="170">
        <v>0.1</v>
      </c>
      <c r="AA27" s="50">
        <v>0.1</v>
      </c>
      <c r="AB27" s="287">
        <v>0.5</v>
      </c>
      <c r="AC27" s="70">
        <v>2.2000000000000002</v>
      </c>
      <c r="AD27" s="538"/>
      <c r="AE27" s="52"/>
    </row>
    <row r="28" spans="1:31" ht="28" customHeight="1">
      <c r="A28" s="165">
        <v>22</v>
      </c>
      <c r="B28" s="308" t="s">
        <v>286</v>
      </c>
      <c r="C28" s="512" t="s">
        <v>634</v>
      </c>
      <c r="D28" s="309">
        <v>41</v>
      </c>
      <c r="E28" s="381" t="s">
        <v>174</v>
      </c>
      <c r="F28" s="160">
        <v>15</v>
      </c>
      <c r="G28" s="218" t="s">
        <v>186</v>
      </c>
      <c r="H28" s="219">
        <v>1.5</v>
      </c>
      <c r="I28" s="91">
        <v>0.66666666666666663</v>
      </c>
      <c r="J28" s="88">
        <v>1.2</v>
      </c>
      <c r="K28" s="89">
        <v>55.6</v>
      </c>
      <c r="L28" s="87">
        <v>6.6666666666666666E-2</v>
      </c>
      <c r="M28" s="88">
        <v>0.13333333333333333</v>
      </c>
      <c r="N28" s="90">
        <v>50</v>
      </c>
      <c r="O28" s="100">
        <v>0</v>
      </c>
      <c r="P28" s="88">
        <v>0.13333333333333333</v>
      </c>
      <c r="Q28" s="220">
        <v>0</v>
      </c>
      <c r="R28" s="91">
        <f t="shared" si="0"/>
        <v>1.5333333333333332</v>
      </c>
      <c r="S28" s="88">
        <f t="shared" si="1"/>
        <v>2.9333333333333331</v>
      </c>
      <c r="T28" s="175">
        <f t="shared" si="2"/>
        <v>52.272727272727273</v>
      </c>
      <c r="U28" s="93">
        <v>0.4</v>
      </c>
      <c r="V28" s="93">
        <v>1.7</v>
      </c>
      <c r="W28" s="94">
        <v>2.1</v>
      </c>
      <c r="X28" s="95">
        <v>0.3</v>
      </c>
      <c r="Y28" s="91">
        <v>1.9</v>
      </c>
      <c r="Z28" s="88">
        <v>0.1</v>
      </c>
      <c r="AA28" s="88">
        <v>0.1</v>
      </c>
      <c r="AB28" s="222">
        <v>0.3</v>
      </c>
      <c r="AC28" s="97">
        <v>1</v>
      </c>
      <c r="AD28" s="538"/>
      <c r="AE28" s="52"/>
    </row>
    <row r="29" spans="1:31" ht="28" customHeight="1">
      <c r="A29" s="166">
        <v>23</v>
      </c>
      <c r="B29" s="288" t="s">
        <v>287</v>
      </c>
      <c r="C29" s="511" t="s">
        <v>634</v>
      </c>
      <c r="D29" s="286">
        <v>4</v>
      </c>
      <c r="E29" s="380" t="s">
        <v>177</v>
      </c>
      <c r="F29" s="161">
        <v>3</v>
      </c>
      <c r="G29" s="292" t="s">
        <v>41</v>
      </c>
      <c r="H29" s="291">
        <v>0.3</v>
      </c>
      <c r="I29" s="56">
        <v>0</v>
      </c>
      <c r="J29" s="50">
        <v>0.66666666666666663</v>
      </c>
      <c r="K29" s="324">
        <v>0</v>
      </c>
      <c r="L29" s="48">
        <v>0</v>
      </c>
      <c r="M29" s="51">
        <v>0</v>
      </c>
      <c r="N29" s="55">
        <v>0</v>
      </c>
      <c r="O29" s="49">
        <v>0.33333333333333331</v>
      </c>
      <c r="P29" s="50">
        <v>0.66666666666666663</v>
      </c>
      <c r="Q29" s="211">
        <v>50</v>
      </c>
      <c r="R29" s="169">
        <f t="shared" si="0"/>
        <v>0.33333333333333331</v>
      </c>
      <c r="S29" s="170">
        <f t="shared" si="1"/>
        <v>2</v>
      </c>
      <c r="T29" s="174">
        <f t="shared" si="2"/>
        <v>16.666666666666664</v>
      </c>
      <c r="U29" s="206">
        <v>0.3</v>
      </c>
      <c r="V29" s="206">
        <v>0.3</v>
      </c>
      <c r="W29" s="207">
        <v>0.7</v>
      </c>
      <c r="X29" s="208">
        <v>1.3</v>
      </c>
      <c r="Y29" s="169">
        <v>0.7</v>
      </c>
      <c r="Z29" s="170">
        <v>0.3</v>
      </c>
      <c r="AA29" s="50">
        <v>0</v>
      </c>
      <c r="AB29" s="287">
        <v>0.3</v>
      </c>
      <c r="AC29" s="70">
        <v>1</v>
      </c>
      <c r="AD29" s="538"/>
      <c r="AE29" s="52"/>
    </row>
    <row r="30" spans="1:31" ht="28" customHeight="1">
      <c r="A30" s="165">
        <v>24</v>
      </c>
      <c r="B30" s="308" t="s">
        <v>288</v>
      </c>
      <c r="C30" s="512" t="s">
        <v>634</v>
      </c>
      <c r="D30" s="309">
        <v>16</v>
      </c>
      <c r="E30" s="380" t="s">
        <v>172</v>
      </c>
      <c r="F30" s="160">
        <v>8</v>
      </c>
      <c r="G30" s="218" t="s">
        <v>124</v>
      </c>
      <c r="H30" s="219">
        <v>3.4</v>
      </c>
      <c r="I30" s="91">
        <v>1.125</v>
      </c>
      <c r="J30" s="88">
        <v>2.375</v>
      </c>
      <c r="K30" s="89">
        <v>47.4</v>
      </c>
      <c r="L30" s="87">
        <v>0.375</v>
      </c>
      <c r="M30" s="88">
        <v>1.875</v>
      </c>
      <c r="N30" s="90">
        <v>20</v>
      </c>
      <c r="O30" s="100">
        <v>0</v>
      </c>
      <c r="P30" s="101">
        <v>0</v>
      </c>
      <c r="Q30" s="220">
        <v>0</v>
      </c>
      <c r="R30" s="91">
        <f t="shared" si="0"/>
        <v>3.375</v>
      </c>
      <c r="S30" s="88">
        <f t="shared" si="1"/>
        <v>10.375</v>
      </c>
      <c r="T30" s="175">
        <f t="shared" si="2"/>
        <v>32.53012048192771</v>
      </c>
      <c r="U30" s="93">
        <v>0.3</v>
      </c>
      <c r="V30" s="93">
        <v>1.5</v>
      </c>
      <c r="W30" s="94">
        <v>1.8</v>
      </c>
      <c r="X30" s="95">
        <v>0.4</v>
      </c>
      <c r="Y30" s="91">
        <v>1.9</v>
      </c>
      <c r="Z30" s="101">
        <v>0</v>
      </c>
      <c r="AA30" s="88">
        <v>0.1</v>
      </c>
      <c r="AB30" s="222">
        <v>0.6</v>
      </c>
      <c r="AC30" s="97">
        <v>0.6</v>
      </c>
      <c r="AD30" s="538"/>
      <c r="AE30" s="52"/>
    </row>
    <row r="31" spans="1:31" ht="28" customHeight="1">
      <c r="A31" s="166">
        <v>25</v>
      </c>
      <c r="B31" s="288" t="s">
        <v>289</v>
      </c>
      <c r="C31" s="523" t="s">
        <v>621</v>
      </c>
      <c r="D31" s="286">
        <v>77</v>
      </c>
      <c r="E31" s="380" t="s">
        <v>172</v>
      </c>
      <c r="F31" s="161">
        <v>7</v>
      </c>
      <c r="G31" s="292" t="s">
        <v>102</v>
      </c>
      <c r="H31" s="291">
        <v>2.7</v>
      </c>
      <c r="I31" s="49">
        <v>0.2857142857142857</v>
      </c>
      <c r="J31" s="50">
        <v>2</v>
      </c>
      <c r="K31" s="46">
        <v>14.3</v>
      </c>
      <c r="L31" s="47">
        <v>0.5714285714285714</v>
      </c>
      <c r="M31" s="50">
        <v>2.1428571428571428</v>
      </c>
      <c r="N31" s="45">
        <v>26.7</v>
      </c>
      <c r="O31" s="49">
        <v>0.42857142857142855</v>
      </c>
      <c r="P31" s="50">
        <v>1.1428571428571428</v>
      </c>
      <c r="Q31" s="211">
        <v>37.5</v>
      </c>
      <c r="R31" s="169">
        <f t="shared" si="0"/>
        <v>2.7142857142857144</v>
      </c>
      <c r="S31" s="170">
        <f t="shared" si="1"/>
        <v>11.571428571428571</v>
      </c>
      <c r="T31" s="174">
        <f t="shared" si="2"/>
        <v>23.456790123456791</v>
      </c>
      <c r="U31" s="206">
        <v>0.6</v>
      </c>
      <c r="V31" s="206">
        <v>1.7</v>
      </c>
      <c r="W31" s="207">
        <v>2.2999999999999998</v>
      </c>
      <c r="X31" s="208">
        <v>0.1</v>
      </c>
      <c r="Y31" s="169">
        <v>1.6</v>
      </c>
      <c r="Z31" s="170">
        <v>1</v>
      </c>
      <c r="AA31" s="50">
        <v>0.3</v>
      </c>
      <c r="AB31" s="287">
        <v>1</v>
      </c>
      <c r="AC31" s="70">
        <v>0.1</v>
      </c>
      <c r="AD31" s="538"/>
      <c r="AE31" s="52"/>
    </row>
    <row r="32" spans="1:31" ht="28" customHeight="1">
      <c r="A32" s="165">
        <v>26</v>
      </c>
      <c r="B32" s="308" t="s">
        <v>290</v>
      </c>
      <c r="C32" s="512" t="s">
        <v>634</v>
      </c>
      <c r="D32" s="309">
        <v>25</v>
      </c>
      <c r="E32" s="380" t="s">
        <v>173</v>
      </c>
      <c r="F32" s="160">
        <v>2</v>
      </c>
      <c r="G32" s="218" t="s">
        <v>40</v>
      </c>
      <c r="H32" s="219">
        <v>0.5</v>
      </c>
      <c r="I32" s="100">
        <v>0</v>
      </c>
      <c r="J32" s="101">
        <v>0</v>
      </c>
      <c r="K32" s="220">
        <v>0</v>
      </c>
      <c r="L32" s="98">
        <v>0</v>
      </c>
      <c r="M32" s="88">
        <v>0.5</v>
      </c>
      <c r="N32" s="99">
        <v>0</v>
      </c>
      <c r="O32" s="91">
        <v>0.5</v>
      </c>
      <c r="P32" s="88">
        <v>1</v>
      </c>
      <c r="Q32" s="89">
        <v>50</v>
      </c>
      <c r="R32" s="91">
        <f t="shared" si="0"/>
        <v>0.5</v>
      </c>
      <c r="S32" s="88">
        <f t="shared" si="1"/>
        <v>2.5</v>
      </c>
      <c r="T32" s="175">
        <f t="shared" si="2"/>
        <v>20</v>
      </c>
      <c r="U32" s="226">
        <v>0</v>
      </c>
      <c r="V32" s="226">
        <v>0</v>
      </c>
      <c r="W32" s="327">
        <v>0</v>
      </c>
      <c r="X32" s="147">
        <v>0</v>
      </c>
      <c r="Y32" s="100">
        <v>0</v>
      </c>
      <c r="Z32" s="101">
        <v>0</v>
      </c>
      <c r="AA32" s="101">
        <v>0</v>
      </c>
      <c r="AB32" s="222">
        <v>0.5</v>
      </c>
      <c r="AC32" s="355">
        <v>0</v>
      </c>
      <c r="AD32" s="538"/>
      <c r="AE32" s="52"/>
    </row>
    <row r="33" spans="1:56" ht="28" customHeight="1" thickBot="1">
      <c r="A33" s="294">
        <v>27</v>
      </c>
      <c r="B33" s="295" t="s">
        <v>291</v>
      </c>
      <c r="C33" s="511" t="s">
        <v>634</v>
      </c>
      <c r="D33" s="296">
        <v>27</v>
      </c>
      <c r="E33" s="433" t="s">
        <v>174</v>
      </c>
      <c r="F33" s="310">
        <v>3</v>
      </c>
      <c r="G33" s="297" t="s">
        <v>24</v>
      </c>
      <c r="H33" s="326">
        <v>0</v>
      </c>
      <c r="I33" s="321">
        <v>0</v>
      </c>
      <c r="J33" s="299">
        <v>0.33333333333333331</v>
      </c>
      <c r="K33" s="325">
        <v>0</v>
      </c>
      <c r="L33" s="323">
        <v>0</v>
      </c>
      <c r="M33" s="314">
        <v>0</v>
      </c>
      <c r="N33" s="322">
        <v>0</v>
      </c>
      <c r="O33" s="321">
        <v>0</v>
      </c>
      <c r="P33" s="314">
        <v>0</v>
      </c>
      <c r="Q33" s="320">
        <v>0</v>
      </c>
      <c r="R33" s="312">
        <f t="shared" si="0"/>
        <v>0</v>
      </c>
      <c r="S33" s="302">
        <f t="shared" si="1"/>
        <v>0.66666666666666663</v>
      </c>
      <c r="T33" s="318">
        <f t="shared" si="2"/>
        <v>0</v>
      </c>
      <c r="U33" s="317">
        <v>0</v>
      </c>
      <c r="V33" s="317">
        <v>0</v>
      </c>
      <c r="W33" s="316">
        <v>0</v>
      </c>
      <c r="X33" s="311">
        <v>0</v>
      </c>
      <c r="Y33" s="312">
        <v>0</v>
      </c>
      <c r="Z33" s="313">
        <v>0</v>
      </c>
      <c r="AA33" s="314">
        <v>0</v>
      </c>
      <c r="AB33" s="315">
        <v>0</v>
      </c>
      <c r="AC33" s="353">
        <v>0</v>
      </c>
      <c r="AD33" s="538"/>
      <c r="AE33" s="52"/>
    </row>
    <row r="34" spans="1:56" ht="28" thickTop="1" thickBot="1">
      <c r="A34" s="600" t="s">
        <v>275</v>
      </c>
      <c r="B34" s="601"/>
      <c r="C34" s="601"/>
      <c r="D34" s="601"/>
      <c r="E34" s="602"/>
      <c r="F34" s="328">
        <v>39</v>
      </c>
      <c r="G34" s="1"/>
      <c r="H34" s="16">
        <v>78.2</v>
      </c>
      <c r="I34" s="35">
        <v>20.2</v>
      </c>
      <c r="J34" s="126">
        <v>38</v>
      </c>
      <c r="K34" s="241">
        <v>53.1</v>
      </c>
      <c r="L34" s="21">
        <v>8.1</v>
      </c>
      <c r="M34" s="15">
        <v>26.1</v>
      </c>
      <c r="N34" s="242">
        <v>31.2</v>
      </c>
      <c r="O34" s="12">
        <v>13.4</v>
      </c>
      <c r="P34" s="15">
        <v>19.7</v>
      </c>
      <c r="Q34" s="241">
        <v>68.099999999999994</v>
      </c>
      <c r="R34" s="82">
        <f t="shared" ref="R34:S34" si="3">O34+(L34*3)+(I34*2)</f>
        <v>78.099999999999994</v>
      </c>
      <c r="S34" s="83">
        <f t="shared" si="3"/>
        <v>174</v>
      </c>
      <c r="T34" s="249">
        <f t="shared" ref="T34" si="4">(R34*100)/S34</f>
        <v>44.885057471264361</v>
      </c>
      <c r="U34" s="330">
        <v>10.199999999999999</v>
      </c>
      <c r="V34" s="14">
        <v>26.9</v>
      </c>
      <c r="W34" s="331">
        <v>37.200000000000003</v>
      </c>
      <c r="X34" s="332">
        <v>16.899999999999999</v>
      </c>
      <c r="Y34" s="12">
        <v>18.899999999999999</v>
      </c>
      <c r="Z34" s="126">
        <v>7.6</v>
      </c>
      <c r="AA34" s="126">
        <v>2.6</v>
      </c>
      <c r="AB34" s="333">
        <v>7.6</v>
      </c>
      <c r="AC34" s="16">
        <v>85.3</v>
      </c>
      <c r="AD34" s="538"/>
    </row>
    <row r="35" spans="1:56" ht="5" customHeight="1" thickBot="1">
      <c r="A35" s="105"/>
      <c r="B35" s="106"/>
      <c r="C35" s="293"/>
      <c r="D35" s="43"/>
      <c r="E35" s="293"/>
      <c r="F35" s="125"/>
      <c r="G35" s="283"/>
      <c r="H35" s="240"/>
      <c r="I35" s="109"/>
      <c r="J35" s="110"/>
      <c r="K35" s="111"/>
      <c r="L35" s="112"/>
      <c r="M35" s="113"/>
      <c r="N35" s="114"/>
      <c r="O35" s="115"/>
      <c r="P35" s="116"/>
      <c r="Q35" s="111"/>
      <c r="R35" s="117"/>
      <c r="S35" s="118"/>
      <c r="T35" s="119"/>
      <c r="U35" s="120"/>
      <c r="V35" s="121"/>
      <c r="W35" s="122"/>
      <c r="X35" s="123"/>
      <c r="Y35" s="43"/>
      <c r="Z35" s="110"/>
      <c r="AA35" s="124"/>
      <c r="AB35" s="110"/>
      <c r="AC35" s="125"/>
      <c r="AD35" s="538"/>
    </row>
    <row r="36" spans="1:56" ht="27" thickBot="1">
      <c r="A36" s="603" t="s">
        <v>181</v>
      </c>
      <c r="B36" s="604"/>
      <c r="C36" s="604"/>
      <c r="D36" s="604"/>
      <c r="E36" s="605"/>
      <c r="F36" s="334">
        <v>39</v>
      </c>
      <c r="G36" s="283"/>
      <c r="H36" s="33">
        <v>75.400000000000006</v>
      </c>
      <c r="I36" s="18">
        <v>18.100000000000001</v>
      </c>
      <c r="J36" s="24">
        <v>37.700000000000003</v>
      </c>
      <c r="K36" s="271">
        <v>48</v>
      </c>
      <c r="L36" s="18">
        <v>8.3000000000000007</v>
      </c>
      <c r="M36" s="24">
        <v>26.3</v>
      </c>
      <c r="N36" s="272">
        <v>31.5</v>
      </c>
      <c r="O36" s="23">
        <v>14.3</v>
      </c>
      <c r="P36" s="248">
        <v>20.9</v>
      </c>
      <c r="Q36" s="335">
        <v>68.099999999999994</v>
      </c>
      <c r="R36" s="243">
        <f>O36+(L36*3)+(I36*2)</f>
        <v>75.400000000000006</v>
      </c>
      <c r="S36" s="78">
        <f>P36+(M36*3)+(J36*2)</f>
        <v>175.20000000000002</v>
      </c>
      <c r="T36" s="244">
        <f>(R36*100)/S36</f>
        <v>43.036529680365298</v>
      </c>
      <c r="U36" s="337">
        <v>11.9</v>
      </c>
      <c r="V36" s="32">
        <v>26.6</v>
      </c>
      <c r="W36" s="338">
        <v>38.5</v>
      </c>
      <c r="X36" s="339">
        <v>12.2</v>
      </c>
      <c r="Y36" s="18">
        <v>19.600000000000001</v>
      </c>
      <c r="Z36" s="24">
        <v>6.7</v>
      </c>
      <c r="AA36" s="248">
        <v>2.7</v>
      </c>
      <c r="AB36" s="340">
        <v>14.5</v>
      </c>
      <c r="AC36" s="240"/>
      <c r="AD36" s="538"/>
    </row>
    <row r="37" spans="1:56" ht="28" customHeight="1">
      <c r="A37" s="592" t="s">
        <v>292</v>
      </c>
      <c r="B37" s="592"/>
      <c r="C37" s="592"/>
      <c r="D37" s="592"/>
      <c r="E37" s="592"/>
      <c r="F37" s="592"/>
      <c r="G37" s="592"/>
      <c r="H37" s="592"/>
      <c r="I37" s="592"/>
      <c r="J37" s="592"/>
      <c r="K37" s="592"/>
      <c r="L37" s="592"/>
      <c r="M37" s="592"/>
      <c r="N37" s="592"/>
      <c r="O37" s="592"/>
      <c r="P37" s="592"/>
      <c r="Q37" s="592"/>
      <c r="R37" s="593"/>
      <c r="S37" s="593"/>
      <c r="T37" s="593"/>
      <c r="U37" s="592"/>
      <c r="V37" s="592"/>
      <c r="W37" s="592"/>
      <c r="X37" s="592"/>
      <c r="Y37" s="592"/>
      <c r="Z37" s="592"/>
      <c r="AA37" s="592"/>
      <c r="AB37" s="592"/>
      <c r="AC37" s="592"/>
      <c r="AD37" s="538"/>
    </row>
    <row r="38" spans="1:56" ht="28" customHeight="1">
      <c r="A38" s="594" t="s">
        <v>59</v>
      </c>
      <c r="B38" s="594"/>
      <c r="C38" s="594"/>
      <c r="D38" s="594"/>
      <c r="E38" s="594"/>
      <c r="F38" s="594"/>
      <c r="G38" s="594"/>
      <c r="H38" s="594"/>
      <c r="I38" s="594"/>
      <c r="J38" s="594"/>
      <c r="K38" s="594"/>
      <c r="L38" s="594"/>
      <c r="M38" s="594"/>
      <c r="N38" s="594"/>
      <c r="O38" s="594"/>
      <c r="P38" s="594"/>
      <c r="Q38" s="594"/>
      <c r="R38" s="594"/>
      <c r="S38" s="594"/>
      <c r="T38" s="594"/>
      <c r="U38" s="594"/>
      <c r="V38" s="594"/>
      <c r="W38" s="594"/>
      <c r="X38" s="594"/>
      <c r="Y38" s="594"/>
      <c r="Z38" s="594"/>
      <c r="AA38" s="594"/>
      <c r="AB38" s="594"/>
      <c r="AC38" s="594"/>
      <c r="AD38" s="594"/>
    </row>
    <row r="39" spans="1:56" ht="18" customHeight="1">
      <c r="A39" s="536" t="s">
        <v>179</v>
      </c>
      <c r="B39" s="537"/>
      <c r="C39" s="537"/>
      <c r="D39" s="537"/>
      <c r="E39" s="537"/>
      <c r="F39" s="537"/>
      <c r="G39" s="537"/>
      <c r="H39" s="537"/>
      <c r="I39" s="537"/>
      <c r="J39" s="537"/>
      <c r="K39" s="537"/>
      <c r="L39" s="537"/>
      <c r="M39" s="537"/>
      <c r="N39" s="537"/>
      <c r="O39" s="537"/>
      <c r="P39" s="537"/>
      <c r="Q39" s="537"/>
      <c r="R39" s="537"/>
      <c r="S39" s="537"/>
      <c r="T39" s="537"/>
      <c r="U39" s="537"/>
      <c r="V39" s="537"/>
      <c r="W39" s="537"/>
      <c r="X39" s="537"/>
      <c r="Y39" s="537"/>
      <c r="Z39" s="537"/>
      <c r="AA39" s="537"/>
      <c r="AB39" s="537"/>
      <c r="AC39" s="537"/>
      <c r="AD39" s="537"/>
    </row>
    <row r="40" spans="1:56" ht="18" customHeight="1">
      <c r="F40"/>
      <c r="R40" s="103" t="s">
        <v>180</v>
      </c>
      <c r="AA40" s="38"/>
      <c r="AD40" s="103" t="s">
        <v>180</v>
      </c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</row>
    <row r="41" spans="1:56" ht="28" customHeight="1"/>
  </sheetData>
  <sortState ref="A7:AC33">
    <sortCondition descending="1" ref="AC7:AC33"/>
    <sortCondition descending="1" ref="H7:H33"/>
  </sortState>
  <mergeCells count="29">
    <mergeCell ref="AD1:AD37"/>
    <mergeCell ref="A38:AD38"/>
    <mergeCell ref="A39:AD39"/>
    <mergeCell ref="A37:AC37"/>
    <mergeCell ref="Y5:Y6"/>
    <mergeCell ref="Z5:Z6"/>
    <mergeCell ref="AA5:AA6"/>
    <mergeCell ref="AB5:AB6"/>
    <mergeCell ref="AC5:AC6"/>
    <mergeCell ref="I5:K5"/>
    <mergeCell ref="L5:N5"/>
    <mergeCell ref="O5:Q5"/>
    <mergeCell ref="R5:T5"/>
    <mergeCell ref="U5:W5"/>
    <mergeCell ref="A34:E34"/>
    <mergeCell ref="A36:E36"/>
    <mergeCell ref="X5:X6"/>
    <mergeCell ref="F1:Z2"/>
    <mergeCell ref="AA1:AC4"/>
    <mergeCell ref="F3:Z4"/>
    <mergeCell ref="A5:A6"/>
    <mergeCell ref="B5:B6"/>
    <mergeCell ref="D5:D6"/>
    <mergeCell ref="F5:F6"/>
    <mergeCell ref="G5:G6"/>
    <mergeCell ref="H5:H6"/>
    <mergeCell ref="C5:C6"/>
    <mergeCell ref="E5:E6"/>
    <mergeCell ref="A1:E4"/>
  </mergeCells>
  <phoneticPr fontId="35" type="noConversion"/>
  <hyperlinks>
    <hyperlink ref="B9" r:id="rId1" display="https://basketball.latinbasket.com/player/Luis-Bethelmy/63532" xr:uid="{424E7E52-EED8-CA44-BFC0-3D949C20F6AE}"/>
    <hyperlink ref="B16" r:id="rId2" display="https://basketball.latinbasket.com/player/Trayvon-Palmer/327449" xr:uid="{19AB1904-E51E-7844-B78F-490404E0BF52}"/>
    <hyperlink ref="B21" r:id="rId3" display="https://basketball.latinbasket.com/player/Osbel-Caraballo/417865" xr:uid="{C4E61FEC-8E39-1C46-8CBF-1C38089DE9F2}"/>
    <hyperlink ref="B25" r:id="rId4" display="https://basketball.latinbasket.com/player/Morris-Sierralta/109750" xr:uid="{76541DF9-1D99-4B49-96E5-8BF63609C4EB}"/>
    <hyperlink ref="B12" r:id="rId5" display="https://basketball.latinbasket.com/player/Carlos-Lemus/335229" xr:uid="{F5E2672A-AC01-0E4B-8B4E-FB8FC0D0635B}"/>
    <hyperlink ref="B8" r:id="rId6" display="https://basketball.latinbasket.com/player/Edgaras-Zelionis/141931" xr:uid="{42F16697-A0FE-B74A-986E-2E852D41C7AD}"/>
    <hyperlink ref="B27" r:id="rId7" display="https://basketball.latinbasket.com/player/Luis-Julio/43677" xr:uid="{9EFB3D8F-9D74-C044-BFEC-CB0445D04542}"/>
    <hyperlink ref="B11" r:id="rId8" display="https://basketball.latinbasket.com/player/Shamorie-Ponds/398601" xr:uid="{B11FB213-A329-FA47-892C-D4C91A8CEEEB}"/>
    <hyperlink ref="B20" r:id="rId9" display="https://basketball.latinbasket.com/player/Jamaal-Smith/105721" xr:uid="{E83AB664-70E6-B543-B22E-6BF882864CB4}"/>
    <hyperlink ref="B28" r:id="rId10" display="https://basketball.latinbasket.com/player/Juan-Fontena/122020" xr:uid="{56EFD291-696E-DF41-B374-C1F7D7612EA2}"/>
    <hyperlink ref="B24" r:id="rId11" display="https://basketball.latinbasket.com/player/Kelvin-Pena/40592" xr:uid="{B8710162-7DE0-CC45-9200-99C5350B572A}"/>
    <hyperlink ref="B13" r:id="rId12" display="https://basketball.latinbasket.com/player/Landers-Nolley II/457210" xr:uid="{EA47A700-5C6D-3442-AB2E-32E402FB0BAB}"/>
    <hyperlink ref="B7" r:id="rId13" display="https://basketball.latinbasket.com/player/Joshua-Ibarra/336503" xr:uid="{D1254BD9-FB90-4B46-9A16-8CC597A09B7B}"/>
    <hyperlink ref="B15" r:id="rId14" display="https://basketball.latinbasket.com/player/Jordan-Glynn/189546" xr:uid="{A8D3EA6A-0272-6640-A71B-BCB4AB7C53CD}"/>
    <hyperlink ref="B14" r:id="rId15" display="https://basketball.latinbasket.com/player/Romario-Roque/371694" xr:uid="{CF31BB0C-6A8E-644F-82E4-B45A8F7A8383}"/>
    <hyperlink ref="B10" r:id="rId16" display="https://basketball.latinbasket.com/player/Tim-Bond/336352" xr:uid="{A990C85E-2DC2-624D-80B2-43DFD6D2C837}"/>
    <hyperlink ref="B19" r:id="rId17" display="https://basketball.latinbasket.com/player/Luis-Carrillo/179667" xr:uid="{AACF9153-0EB6-3644-9DF3-03E0BB0E9984}"/>
    <hyperlink ref="B30" r:id="rId18" display="https://basketball.latinbasket.com/player/Jackson-Zapata/59325" xr:uid="{C75B2197-46CD-DE45-AE63-C0782983A415}"/>
    <hyperlink ref="B18" r:id="rId19" display="https://basketball.latinbasket.com/player/Doron-Lamb/198444" xr:uid="{480E70BC-455E-5A46-83C0-58A3FE044BF7}"/>
    <hyperlink ref="B31" r:id="rId20" display="https://basketball.latinbasket.com/player/Richard-Amardi/227542" xr:uid="{E2C92CD9-2D30-7244-9581-68ACF5114C58}"/>
    <hyperlink ref="B23" r:id="rId21" display="https://basketball.latinbasket.com/player/Yochuar-Palacios/260638" xr:uid="{C45F8B10-44AB-324B-9BC5-6F18F0F3E520}"/>
    <hyperlink ref="B22" r:id="rId22" display="https://basketball.latinbasket.com/player/Sebastian-Mignani/206542" xr:uid="{63AA96B8-149C-0940-86F6-817CC92F5EEE}"/>
    <hyperlink ref="B17" r:id="rId23" display="https://basketball.latinbasket.com/player/Julyan-Stone/136463" xr:uid="{93CC1E51-8F2A-874F-8941-F83ED56B098B}"/>
    <hyperlink ref="B26" r:id="rId24" display="https://basketball.latinbasket.com/player/Luis A-Hurtado Jr/417859" xr:uid="{7F08A35F-F5FF-7742-8316-E71070397789}"/>
    <hyperlink ref="B33" r:id="rId25" display="https://basketball.latinbasket.com/player/Daniel-Bastardo/630707" xr:uid="{71E90D31-97ED-D348-8AD5-122275019C80}"/>
    <hyperlink ref="B29" r:id="rId26" display="https://basketball.latinbasket.com/player/Fernando-Requena/506667" xr:uid="{1888C050-550E-AC44-8B1D-8BFB3F4B095A}"/>
    <hyperlink ref="B32" r:id="rId27" display="https://basketball.latinbasket.com/player/Luis-Gomez/535870" xr:uid="{FACED6BC-79D2-B840-84FD-D31D6994BDB5}"/>
  </hyperlinks>
  <pageMargins left="0.7" right="0.7" top="0.75" bottom="0.75" header="0.3" footer="0.3"/>
  <drawing r:id="rId2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9C7AD-E65F-6E42-A8AF-A2A57CFA7AD0}">
  <sheetPr>
    <tabColor theme="7" tint="0.79998168889431442"/>
  </sheetPr>
  <dimension ref="A1:BE41"/>
  <sheetViews>
    <sheetView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" customWidth="1"/>
  </cols>
  <sheetData>
    <row r="1" spans="1:31" ht="20" customHeight="1">
      <c r="A1" s="538"/>
      <c r="B1" s="538"/>
      <c r="C1" s="538"/>
      <c r="D1" s="538"/>
      <c r="E1" s="538"/>
      <c r="F1" s="539" t="s">
        <v>326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472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571" t="s">
        <v>171</v>
      </c>
      <c r="F5" s="548" t="s">
        <v>2</v>
      </c>
      <c r="G5" s="566" t="s">
        <v>3</v>
      </c>
      <c r="H5" s="564" t="s">
        <v>0</v>
      </c>
      <c r="I5" s="551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70"/>
      <c r="X5" s="552" t="s">
        <v>14</v>
      </c>
      <c r="Y5" s="551" t="s">
        <v>15</v>
      </c>
      <c r="Z5" s="549" t="s">
        <v>16</v>
      </c>
      <c r="AA5" s="548" t="s">
        <v>205</v>
      </c>
      <c r="AB5" s="566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572"/>
      <c r="F6" s="554"/>
      <c r="G6" s="580"/>
      <c r="H6" s="606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2" t="s">
        <v>13</v>
      </c>
      <c r="X6" s="553"/>
      <c r="Y6" s="579"/>
      <c r="Z6" s="555"/>
      <c r="AA6" s="554"/>
      <c r="AB6" s="580"/>
      <c r="AC6" s="553"/>
      <c r="AD6" s="538"/>
    </row>
    <row r="7" spans="1:31" ht="28" customHeight="1" thickTop="1">
      <c r="A7" s="164">
        <v>1</v>
      </c>
      <c r="B7" s="306" t="s">
        <v>279</v>
      </c>
      <c r="C7" s="519" t="s">
        <v>608</v>
      </c>
      <c r="D7" s="307">
        <v>1</v>
      </c>
      <c r="E7" s="382" t="s">
        <v>177</v>
      </c>
      <c r="F7" s="159">
        <v>30</v>
      </c>
      <c r="G7" s="58" t="s">
        <v>305</v>
      </c>
      <c r="H7" s="345">
        <v>17.7</v>
      </c>
      <c r="I7" s="63">
        <v>5.3</v>
      </c>
      <c r="J7" s="60">
        <v>10.5</v>
      </c>
      <c r="K7" s="61">
        <v>50.5</v>
      </c>
      <c r="L7" s="59">
        <v>1.0333333333333334</v>
      </c>
      <c r="M7" s="60">
        <v>4.333333333333333</v>
      </c>
      <c r="N7" s="62">
        <v>23.8</v>
      </c>
      <c r="O7" s="63">
        <v>4</v>
      </c>
      <c r="P7" s="60">
        <v>5.2666666666666666</v>
      </c>
      <c r="Q7" s="61">
        <v>75.900000000000006</v>
      </c>
      <c r="R7" s="187">
        <f t="shared" ref="R7:R30" si="0">O7+(L7*3)+(I7*2)</f>
        <v>17.7</v>
      </c>
      <c r="S7" s="185">
        <f t="shared" ref="S7:S30" si="1">P7+(M7*3)+(J7*2)</f>
        <v>39.266666666666666</v>
      </c>
      <c r="T7" s="190">
        <f t="shared" ref="T7:T30" si="2">(R7*100)/S7</f>
        <v>45.07640067911715</v>
      </c>
      <c r="U7" s="263">
        <v>1</v>
      </c>
      <c r="V7" s="65">
        <v>4.5</v>
      </c>
      <c r="W7" s="264">
        <v>5.5</v>
      </c>
      <c r="X7" s="75">
        <v>4.3</v>
      </c>
      <c r="Y7" s="63">
        <v>1.8</v>
      </c>
      <c r="Z7" s="60">
        <v>1.5</v>
      </c>
      <c r="AA7" s="60">
        <v>0.8</v>
      </c>
      <c r="AB7" s="153">
        <v>2.7</v>
      </c>
      <c r="AC7" s="69">
        <v>18.399999999999999</v>
      </c>
      <c r="AD7" s="538"/>
      <c r="AE7" s="52"/>
    </row>
    <row r="8" spans="1:31" ht="28" customHeight="1">
      <c r="A8" s="165">
        <v>2</v>
      </c>
      <c r="B8" s="308" t="s">
        <v>318</v>
      </c>
      <c r="C8" s="514" t="s">
        <v>623</v>
      </c>
      <c r="D8" s="309">
        <v>33</v>
      </c>
      <c r="E8" s="383" t="s">
        <v>5</v>
      </c>
      <c r="F8" s="160">
        <v>14</v>
      </c>
      <c r="G8" s="86" t="s">
        <v>309</v>
      </c>
      <c r="H8" s="354">
        <v>17.7</v>
      </c>
      <c r="I8" s="91">
        <v>3.7142857142857144</v>
      </c>
      <c r="J8" s="88">
        <v>6.5714285714285712</v>
      </c>
      <c r="K8" s="89">
        <v>56.5</v>
      </c>
      <c r="L8" s="87">
        <v>2.8571428571428572</v>
      </c>
      <c r="M8" s="88">
        <v>8.4285714285714288</v>
      </c>
      <c r="N8" s="90">
        <v>33.9</v>
      </c>
      <c r="O8" s="91">
        <v>1.7142857142857142</v>
      </c>
      <c r="P8" s="88">
        <v>2.6428571428571428</v>
      </c>
      <c r="Q8" s="89">
        <v>64.900000000000006</v>
      </c>
      <c r="R8" s="91">
        <f t="shared" si="0"/>
        <v>17.714285714285715</v>
      </c>
      <c r="S8" s="88">
        <f t="shared" si="1"/>
        <v>41.071428571428569</v>
      </c>
      <c r="T8" s="175">
        <f t="shared" si="2"/>
        <v>43.130434782608702</v>
      </c>
      <c r="U8" s="254">
        <v>1.2</v>
      </c>
      <c r="V8" s="93">
        <v>3.3</v>
      </c>
      <c r="W8" s="255">
        <v>4.5</v>
      </c>
      <c r="X8" s="95">
        <v>1.9</v>
      </c>
      <c r="Y8" s="91">
        <v>1.9</v>
      </c>
      <c r="Z8" s="88">
        <v>0.9</v>
      </c>
      <c r="AA8" s="88">
        <v>0.6</v>
      </c>
      <c r="AB8" s="222">
        <v>1.4</v>
      </c>
      <c r="AC8" s="97">
        <v>15.6</v>
      </c>
      <c r="AD8" s="538"/>
      <c r="AE8" s="52"/>
    </row>
    <row r="9" spans="1:31" ht="28" customHeight="1">
      <c r="A9" s="166">
        <v>3</v>
      </c>
      <c r="B9" s="288" t="s">
        <v>703</v>
      </c>
      <c r="C9" s="513" t="s">
        <v>608</v>
      </c>
      <c r="D9" s="286">
        <v>15</v>
      </c>
      <c r="E9" s="384" t="s">
        <v>177</v>
      </c>
      <c r="F9" s="161">
        <v>6</v>
      </c>
      <c r="G9" s="53" t="s">
        <v>143</v>
      </c>
      <c r="H9" s="290">
        <v>14.3</v>
      </c>
      <c r="I9" s="49">
        <v>4.833333333333333</v>
      </c>
      <c r="J9" s="50">
        <v>8.5</v>
      </c>
      <c r="K9" s="46">
        <v>56.9</v>
      </c>
      <c r="L9" s="47">
        <v>0.5</v>
      </c>
      <c r="M9" s="50">
        <v>4.166666666666667</v>
      </c>
      <c r="N9" s="45">
        <v>12</v>
      </c>
      <c r="O9" s="49">
        <v>3.1666666666666665</v>
      </c>
      <c r="P9" s="50">
        <v>4.166666666666667</v>
      </c>
      <c r="Q9" s="46">
        <v>76</v>
      </c>
      <c r="R9" s="169">
        <f t="shared" si="0"/>
        <v>14.333333333333332</v>
      </c>
      <c r="S9" s="170">
        <f t="shared" si="1"/>
        <v>33.666666666666671</v>
      </c>
      <c r="T9" s="174">
        <f t="shared" si="2"/>
        <v>42.574257425742566</v>
      </c>
      <c r="U9" s="342">
        <v>0.7</v>
      </c>
      <c r="V9" s="54">
        <v>2.5</v>
      </c>
      <c r="W9" s="343">
        <v>3.2</v>
      </c>
      <c r="X9" s="76">
        <v>3</v>
      </c>
      <c r="Y9" s="49">
        <v>1.5</v>
      </c>
      <c r="Z9" s="50">
        <v>2.2000000000000002</v>
      </c>
      <c r="AA9" s="50">
        <v>0.2</v>
      </c>
      <c r="AB9" s="287">
        <v>1.2</v>
      </c>
      <c r="AC9" s="70">
        <v>14</v>
      </c>
      <c r="AD9" s="538"/>
      <c r="AE9" s="52"/>
    </row>
    <row r="10" spans="1:31" ht="28" customHeight="1">
      <c r="A10" s="165">
        <v>4</v>
      </c>
      <c r="B10" s="308" t="s">
        <v>311</v>
      </c>
      <c r="C10" s="512" t="s">
        <v>634</v>
      </c>
      <c r="D10" s="309">
        <v>8</v>
      </c>
      <c r="E10" s="383" t="s">
        <v>172</v>
      </c>
      <c r="F10" s="160">
        <v>31</v>
      </c>
      <c r="G10" s="86" t="s">
        <v>304</v>
      </c>
      <c r="H10" s="354">
        <v>7.2</v>
      </c>
      <c r="I10" s="91">
        <v>2.903225806451613</v>
      </c>
      <c r="J10" s="88">
        <v>5.032258064516129</v>
      </c>
      <c r="K10" s="89">
        <v>57.7</v>
      </c>
      <c r="L10" s="87">
        <v>0.19354838709677419</v>
      </c>
      <c r="M10" s="88">
        <v>1.2580645161290323</v>
      </c>
      <c r="N10" s="90">
        <v>15.4</v>
      </c>
      <c r="O10" s="91">
        <v>0.83870967741935487</v>
      </c>
      <c r="P10" s="88">
        <v>1.8064516129032258</v>
      </c>
      <c r="Q10" s="89">
        <v>46.4</v>
      </c>
      <c r="R10" s="91">
        <f t="shared" si="0"/>
        <v>7.2258064516129039</v>
      </c>
      <c r="S10" s="88">
        <f t="shared" si="1"/>
        <v>15.64516129032258</v>
      </c>
      <c r="T10" s="175">
        <f t="shared" si="2"/>
        <v>46.185567010309285</v>
      </c>
      <c r="U10" s="254">
        <v>2.9</v>
      </c>
      <c r="V10" s="93">
        <v>4.9000000000000004</v>
      </c>
      <c r="W10" s="255">
        <v>7.8</v>
      </c>
      <c r="X10" s="95">
        <v>0.9</v>
      </c>
      <c r="Y10" s="91">
        <v>1.8</v>
      </c>
      <c r="Z10" s="88">
        <v>1.3</v>
      </c>
      <c r="AA10" s="88">
        <v>1.1000000000000001</v>
      </c>
      <c r="AB10" s="222">
        <v>1</v>
      </c>
      <c r="AC10" s="97">
        <v>12.7</v>
      </c>
      <c r="AD10" s="538"/>
      <c r="AE10" s="52"/>
    </row>
    <row r="11" spans="1:31" ht="28" customHeight="1">
      <c r="A11" s="166">
        <v>5</v>
      </c>
      <c r="B11" s="288" t="s">
        <v>704</v>
      </c>
      <c r="C11" s="513" t="s">
        <v>608</v>
      </c>
      <c r="D11" s="286">
        <v>21</v>
      </c>
      <c r="E11" s="384" t="s">
        <v>172</v>
      </c>
      <c r="F11" s="161">
        <v>20</v>
      </c>
      <c r="G11" s="53" t="s">
        <v>70</v>
      </c>
      <c r="H11" s="290">
        <v>12.3</v>
      </c>
      <c r="I11" s="49">
        <v>3.4</v>
      </c>
      <c r="J11" s="50">
        <v>5.9</v>
      </c>
      <c r="K11" s="46">
        <v>57.6</v>
      </c>
      <c r="L11" s="47">
        <v>1.1499999999999999</v>
      </c>
      <c r="M11" s="50">
        <v>2.6</v>
      </c>
      <c r="N11" s="45">
        <v>44.2</v>
      </c>
      <c r="O11" s="49">
        <v>2</v>
      </c>
      <c r="P11" s="50">
        <v>2.4500000000000002</v>
      </c>
      <c r="Q11" s="46">
        <v>81.599999999999994</v>
      </c>
      <c r="R11" s="169">
        <f t="shared" si="0"/>
        <v>12.25</v>
      </c>
      <c r="S11" s="170">
        <f t="shared" si="1"/>
        <v>22.05</v>
      </c>
      <c r="T11" s="174">
        <f t="shared" si="2"/>
        <v>55.555555555555557</v>
      </c>
      <c r="U11" s="342">
        <v>1.1000000000000001</v>
      </c>
      <c r="V11" s="54">
        <v>2.5</v>
      </c>
      <c r="W11" s="343">
        <v>3.6</v>
      </c>
      <c r="X11" s="76">
        <v>0.9</v>
      </c>
      <c r="Y11" s="49">
        <v>1.6</v>
      </c>
      <c r="Z11" s="50">
        <v>0.7</v>
      </c>
      <c r="AA11" s="50">
        <v>0.5</v>
      </c>
      <c r="AB11" s="287">
        <v>1.1000000000000001</v>
      </c>
      <c r="AC11" s="70">
        <v>12.4</v>
      </c>
      <c r="AD11" s="538"/>
      <c r="AE11" s="52"/>
    </row>
    <row r="12" spans="1:31" ht="28" customHeight="1">
      <c r="A12" s="165">
        <v>6</v>
      </c>
      <c r="B12" s="308" t="s">
        <v>310</v>
      </c>
      <c r="C12" s="514" t="s">
        <v>623</v>
      </c>
      <c r="D12" s="309">
        <v>12</v>
      </c>
      <c r="E12" s="383" t="s">
        <v>172</v>
      </c>
      <c r="F12" s="160">
        <v>31</v>
      </c>
      <c r="G12" s="86" t="s">
        <v>234</v>
      </c>
      <c r="H12" s="354">
        <v>10.3</v>
      </c>
      <c r="I12" s="91">
        <v>2.903225806451613</v>
      </c>
      <c r="J12" s="88">
        <v>5.903225806451613</v>
      </c>
      <c r="K12" s="89">
        <v>49.2</v>
      </c>
      <c r="L12" s="87">
        <v>0.4838709677419355</v>
      </c>
      <c r="M12" s="88">
        <v>1.7096774193548387</v>
      </c>
      <c r="N12" s="90">
        <v>24.5</v>
      </c>
      <c r="O12" s="91">
        <v>3.193548387096774</v>
      </c>
      <c r="P12" s="88">
        <v>5.645161290322581</v>
      </c>
      <c r="Q12" s="89">
        <v>56.6</v>
      </c>
      <c r="R12" s="91">
        <f t="shared" si="0"/>
        <v>10.451612903225806</v>
      </c>
      <c r="S12" s="88">
        <f t="shared" si="1"/>
        <v>22.58064516129032</v>
      </c>
      <c r="T12" s="175">
        <f t="shared" si="2"/>
        <v>46.285714285714285</v>
      </c>
      <c r="U12" s="254">
        <v>1.6</v>
      </c>
      <c r="V12" s="93">
        <v>4.5999999999999996</v>
      </c>
      <c r="W12" s="255">
        <v>6.2</v>
      </c>
      <c r="X12" s="95">
        <v>1.4</v>
      </c>
      <c r="Y12" s="91">
        <v>2.5</v>
      </c>
      <c r="Z12" s="88">
        <v>0.9</v>
      </c>
      <c r="AA12" s="88">
        <v>0.7</v>
      </c>
      <c r="AB12" s="222">
        <v>2.8</v>
      </c>
      <c r="AC12" s="97">
        <v>10.9</v>
      </c>
      <c r="AD12" s="538"/>
      <c r="AE12" s="52"/>
    </row>
    <row r="13" spans="1:31" ht="28" customHeight="1">
      <c r="A13" s="166">
        <v>7</v>
      </c>
      <c r="B13" s="288" t="s">
        <v>705</v>
      </c>
      <c r="C13" s="513" t="s">
        <v>628</v>
      </c>
      <c r="D13" s="286">
        <v>22</v>
      </c>
      <c r="E13" s="384" t="s">
        <v>177</v>
      </c>
      <c r="F13" s="161">
        <v>3</v>
      </c>
      <c r="G13" s="53" t="s">
        <v>107</v>
      </c>
      <c r="H13" s="290">
        <v>9.6999999999999993</v>
      </c>
      <c r="I13" s="49">
        <v>0.66666666666666663</v>
      </c>
      <c r="J13" s="50">
        <v>2.6666666666666665</v>
      </c>
      <c r="K13" s="46">
        <v>25</v>
      </c>
      <c r="L13" s="47">
        <v>1.6666666666666667</v>
      </c>
      <c r="M13" s="50">
        <v>4</v>
      </c>
      <c r="N13" s="45">
        <v>41.7</v>
      </c>
      <c r="O13" s="49">
        <v>3.3333333333333335</v>
      </c>
      <c r="P13" s="50">
        <v>3.3333333333333335</v>
      </c>
      <c r="Q13" s="46">
        <v>100</v>
      </c>
      <c r="R13" s="169">
        <f t="shared" si="0"/>
        <v>9.6666666666666679</v>
      </c>
      <c r="S13" s="170">
        <f t="shared" si="1"/>
        <v>20.666666666666668</v>
      </c>
      <c r="T13" s="174">
        <f t="shared" si="2"/>
        <v>46.774193548387096</v>
      </c>
      <c r="U13" s="344">
        <v>0</v>
      </c>
      <c r="V13" s="54">
        <v>2</v>
      </c>
      <c r="W13" s="343">
        <v>2</v>
      </c>
      <c r="X13" s="76">
        <v>2</v>
      </c>
      <c r="Y13" s="49">
        <v>1</v>
      </c>
      <c r="Z13" s="50">
        <v>0.7</v>
      </c>
      <c r="AA13" s="51">
        <v>0</v>
      </c>
      <c r="AB13" s="287">
        <v>2.7</v>
      </c>
      <c r="AC13" s="70">
        <v>8.3000000000000007</v>
      </c>
      <c r="AD13" s="538"/>
      <c r="AE13" s="52"/>
    </row>
    <row r="14" spans="1:31" ht="28" customHeight="1">
      <c r="A14" s="165">
        <v>8</v>
      </c>
      <c r="B14" s="308" t="s">
        <v>315</v>
      </c>
      <c r="C14" s="514" t="s">
        <v>627</v>
      </c>
      <c r="D14" s="309">
        <v>20</v>
      </c>
      <c r="E14" s="383" t="s">
        <v>174</v>
      </c>
      <c r="F14" s="160">
        <v>17</v>
      </c>
      <c r="G14" s="86" t="s">
        <v>120</v>
      </c>
      <c r="H14" s="354">
        <v>6.8</v>
      </c>
      <c r="I14" s="91">
        <v>2.5882352941176472</v>
      </c>
      <c r="J14" s="88">
        <v>4.2352941176470589</v>
      </c>
      <c r="K14" s="89">
        <v>61.1</v>
      </c>
      <c r="L14" s="87">
        <v>0.17647058823529413</v>
      </c>
      <c r="M14" s="88">
        <v>0.94117647058823528</v>
      </c>
      <c r="N14" s="90">
        <v>18.8</v>
      </c>
      <c r="O14" s="91">
        <v>1.0588235294117647</v>
      </c>
      <c r="P14" s="88">
        <v>1.5294117647058822</v>
      </c>
      <c r="Q14" s="89">
        <v>69.2</v>
      </c>
      <c r="R14" s="91">
        <f t="shared" si="0"/>
        <v>6.764705882352942</v>
      </c>
      <c r="S14" s="88">
        <f t="shared" si="1"/>
        <v>12.823529411764707</v>
      </c>
      <c r="T14" s="175">
        <f t="shared" si="2"/>
        <v>52.752293577981654</v>
      </c>
      <c r="U14" s="254">
        <v>0.9</v>
      </c>
      <c r="V14" s="93">
        <v>4.2</v>
      </c>
      <c r="W14" s="255">
        <v>5.0999999999999996</v>
      </c>
      <c r="X14" s="95">
        <v>0.9</v>
      </c>
      <c r="Y14" s="91">
        <v>3.1</v>
      </c>
      <c r="Z14" s="88">
        <v>0.5</v>
      </c>
      <c r="AA14" s="88">
        <v>0.5</v>
      </c>
      <c r="AB14" s="222">
        <v>1.7</v>
      </c>
      <c r="AC14" s="97">
        <v>7.5</v>
      </c>
      <c r="AD14" s="538"/>
      <c r="AE14" s="52"/>
    </row>
    <row r="15" spans="1:31" ht="28" customHeight="1">
      <c r="A15" s="166">
        <v>9</v>
      </c>
      <c r="B15" s="288" t="s">
        <v>706</v>
      </c>
      <c r="C15" s="511" t="s">
        <v>634</v>
      </c>
      <c r="D15" s="286">
        <v>19</v>
      </c>
      <c r="E15" s="384" t="s">
        <v>172</v>
      </c>
      <c r="F15" s="161">
        <v>16</v>
      </c>
      <c r="G15" s="53" t="s">
        <v>308</v>
      </c>
      <c r="H15" s="290">
        <v>5.8</v>
      </c>
      <c r="I15" s="49">
        <v>2.25</v>
      </c>
      <c r="J15" s="50">
        <v>4.9375</v>
      </c>
      <c r="K15" s="46">
        <v>45.6</v>
      </c>
      <c r="L15" s="47">
        <v>0.1875</v>
      </c>
      <c r="M15" s="50">
        <v>1.3125</v>
      </c>
      <c r="N15" s="45">
        <v>14.3</v>
      </c>
      <c r="O15" s="49">
        <v>0.6875</v>
      </c>
      <c r="P15" s="50">
        <v>2.0625</v>
      </c>
      <c r="Q15" s="46">
        <v>33.299999999999997</v>
      </c>
      <c r="R15" s="169">
        <f t="shared" si="0"/>
        <v>5.75</v>
      </c>
      <c r="S15" s="170">
        <f t="shared" si="1"/>
        <v>15.875</v>
      </c>
      <c r="T15" s="174">
        <f t="shared" si="2"/>
        <v>36.220472440944881</v>
      </c>
      <c r="U15" s="342">
        <v>1.8</v>
      </c>
      <c r="V15" s="54">
        <v>2.9</v>
      </c>
      <c r="W15" s="343">
        <v>4.5999999999999996</v>
      </c>
      <c r="X15" s="76">
        <v>0.9</v>
      </c>
      <c r="Y15" s="49">
        <v>1</v>
      </c>
      <c r="Z15" s="50">
        <v>0.5</v>
      </c>
      <c r="AA15" s="50">
        <v>0.4</v>
      </c>
      <c r="AB15" s="287">
        <v>1.3</v>
      </c>
      <c r="AC15" s="70">
        <v>6.4</v>
      </c>
      <c r="AD15" s="538"/>
      <c r="AE15" s="52"/>
    </row>
    <row r="16" spans="1:31" ht="28" customHeight="1">
      <c r="A16" s="165">
        <v>10</v>
      </c>
      <c r="B16" s="308" t="s">
        <v>313</v>
      </c>
      <c r="C16" s="512" t="s">
        <v>634</v>
      </c>
      <c r="D16" s="309">
        <v>6</v>
      </c>
      <c r="E16" s="383" t="s">
        <v>173</v>
      </c>
      <c r="F16" s="160">
        <v>27</v>
      </c>
      <c r="G16" s="86" t="s">
        <v>208</v>
      </c>
      <c r="H16" s="354">
        <v>4.9000000000000004</v>
      </c>
      <c r="I16" s="91">
        <v>1.6296296296296295</v>
      </c>
      <c r="J16" s="88">
        <v>3.1851851851851851</v>
      </c>
      <c r="K16" s="89">
        <v>51.2</v>
      </c>
      <c r="L16" s="87">
        <v>0.29629629629629628</v>
      </c>
      <c r="M16" s="88">
        <v>0.92592592592592593</v>
      </c>
      <c r="N16" s="90">
        <v>32</v>
      </c>
      <c r="O16" s="91">
        <v>0.70370370370370372</v>
      </c>
      <c r="P16" s="88">
        <v>1.2962962962962963</v>
      </c>
      <c r="Q16" s="89">
        <v>54.3</v>
      </c>
      <c r="R16" s="91">
        <f t="shared" si="0"/>
        <v>4.8518518518518512</v>
      </c>
      <c r="S16" s="88">
        <f t="shared" si="1"/>
        <v>10.444444444444445</v>
      </c>
      <c r="T16" s="175">
        <f t="shared" si="2"/>
        <v>46.453900709219852</v>
      </c>
      <c r="U16" s="254">
        <v>1.5</v>
      </c>
      <c r="V16" s="93">
        <v>1.3</v>
      </c>
      <c r="W16" s="255">
        <v>2.9</v>
      </c>
      <c r="X16" s="95">
        <v>1.5</v>
      </c>
      <c r="Y16" s="91">
        <v>2.7</v>
      </c>
      <c r="Z16" s="88">
        <v>0.9</v>
      </c>
      <c r="AA16" s="88">
        <v>0.1</v>
      </c>
      <c r="AB16" s="222">
        <v>0.9</v>
      </c>
      <c r="AC16" s="97">
        <v>4.9000000000000004</v>
      </c>
      <c r="AD16" s="538"/>
      <c r="AE16" s="52"/>
    </row>
    <row r="17" spans="1:31" ht="28" customHeight="1">
      <c r="A17" s="166">
        <v>11</v>
      </c>
      <c r="B17" s="288" t="s">
        <v>328</v>
      </c>
      <c r="C17" s="511" t="s">
        <v>634</v>
      </c>
      <c r="D17" s="286">
        <v>22</v>
      </c>
      <c r="E17" s="384" t="s">
        <v>172</v>
      </c>
      <c r="F17" s="161">
        <v>15</v>
      </c>
      <c r="G17" s="53" t="s">
        <v>104</v>
      </c>
      <c r="H17" s="290">
        <v>4.0999999999999996</v>
      </c>
      <c r="I17" s="49">
        <v>1.0666666666666667</v>
      </c>
      <c r="J17" s="50">
        <v>2</v>
      </c>
      <c r="K17" s="46">
        <v>53.3</v>
      </c>
      <c r="L17" s="47">
        <v>0.2</v>
      </c>
      <c r="M17" s="50">
        <v>1.4666666666666666</v>
      </c>
      <c r="N17" s="45">
        <v>22.7</v>
      </c>
      <c r="O17" s="49">
        <v>1</v>
      </c>
      <c r="P17" s="50">
        <v>1.5333333333333334</v>
      </c>
      <c r="Q17" s="46">
        <v>65.2</v>
      </c>
      <c r="R17" s="169">
        <f t="shared" si="0"/>
        <v>3.7333333333333334</v>
      </c>
      <c r="S17" s="170">
        <f t="shared" si="1"/>
        <v>9.9333333333333336</v>
      </c>
      <c r="T17" s="174">
        <f t="shared" si="2"/>
        <v>37.583892617449663</v>
      </c>
      <c r="U17" s="342">
        <v>0.4</v>
      </c>
      <c r="V17" s="54">
        <v>1.7</v>
      </c>
      <c r="W17" s="343">
        <v>2.1</v>
      </c>
      <c r="X17" s="76">
        <v>0.6</v>
      </c>
      <c r="Y17" s="49">
        <v>0.8</v>
      </c>
      <c r="Z17" s="50">
        <v>0.6</v>
      </c>
      <c r="AA17" s="50">
        <v>0.4</v>
      </c>
      <c r="AB17" s="287">
        <v>0.7</v>
      </c>
      <c r="AC17" s="70">
        <v>4.7</v>
      </c>
      <c r="AD17" s="538"/>
      <c r="AE17" s="52"/>
    </row>
    <row r="18" spans="1:31" ht="28" customHeight="1">
      <c r="A18" s="165">
        <v>12</v>
      </c>
      <c r="B18" s="308" t="s">
        <v>322</v>
      </c>
      <c r="C18" s="512" t="s">
        <v>634</v>
      </c>
      <c r="D18" s="309">
        <v>19</v>
      </c>
      <c r="E18" s="383" t="s">
        <v>5</v>
      </c>
      <c r="F18" s="160">
        <v>5</v>
      </c>
      <c r="G18" s="86" t="s">
        <v>306</v>
      </c>
      <c r="H18" s="354">
        <v>4.5999999999999996</v>
      </c>
      <c r="I18" s="91">
        <v>0.2</v>
      </c>
      <c r="J18" s="88">
        <v>0.6</v>
      </c>
      <c r="K18" s="89">
        <v>33.299999999999997</v>
      </c>
      <c r="L18" s="87">
        <v>0.6</v>
      </c>
      <c r="M18" s="88">
        <v>3.4</v>
      </c>
      <c r="N18" s="90">
        <v>29.4</v>
      </c>
      <c r="O18" s="91">
        <v>1.2</v>
      </c>
      <c r="P18" s="88">
        <v>1.4</v>
      </c>
      <c r="Q18" s="89">
        <v>85.7</v>
      </c>
      <c r="R18" s="91">
        <f t="shared" si="0"/>
        <v>3.4</v>
      </c>
      <c r="S18" s="88">
        <f t="shared" si="1"/>
        <v>12.799999999999999</v>
      </c>
      <c r="T18" s="175">
        <f t="shared" si="2"/>
        <v>26.562500000000004</v>
      </c>
      <c r="U18" s="254">
        <v>0.6</v>
      </c>
      <c r="V18" s="93">
        <v>2.6</v>
      </c>
      <c r="W18" s="255">
        <v>3.2</v>
      </c>
      <c r="X18" s="95">
        <v>1.4</v>
      </c>
      <c r="Y18" s="91">
        <v>2.8</v>
      </c>
      <c r="Z18" s="88">
        <v>1.2</v>
      </c>
      <c r="AA18" s="101">
        <v>0</v>
      </c>
      <c r="AB18" s="222">
        <v>1.6</v>
      </c>
      <c r="AC18" s="97">
        <v>3.8</v>
      </c>
      <c r="AD18" s="538"/>
      <c r="AE18" s="52"/>
    </row>
    <row r="19" spans="1:31" ht="28" customHeight="1">
      <c r="A19" s="166">
        <v>13</v>
      </c>
      <c r="B19" s="288" t="s">
        <v>314</v>
      </c>
      <c r="C19" s="511" t="s">
        <v>634</v>
      </c>
      <c r="D19" s="286">
        <v>0</v>
      </c>
      <c r="E19" s="384" t="s">
        <v>172</v>
      </c>
      <c r="F19" s="161">
        <v>25</v>
      </c>
      <c r="G19" s="53" t="s">
        <v>57</v>
      </c>
      <c r="H19" s="290">
        <v>5.3</v>
      </c>
      <c r="I19" s="49">
        <v>0.56000000000000005</v>
      </c>
      <c r="J19" s="50">
        <v>1.6</v>
      </c>
      <c r="K19" s="46">
        <v>35</v>
      </c>
      <c r="L19" s="47">
        <v>1.28</v>
      </c>
      <c r="M19" s="50">
        <v>3.36</v>
      </c>
      <c r="N19" s="45">
        <v>38.1</v>
      </c>
      <c r="O19" s="49">
        <v>0.36</v>
      </c>
      <c r="P19" s="50">
        <v>0.56000000000000005</v>
      </c>
      <c r="Q19" s="46">
        <v>64.3</v>
      </c>
      <c r="R19" s="169">
        <f t="shared" si="0"/>
        <v>5.32</v>
      </c>
      <c r="S19" s="170">
        <f t="shared" si="1"/>
        <v>13.84</v>
      </c>
      <c r="T19" s="174">
        <f t="shared" si="2"/>
        <v>38.439306358381501</v>
      </c>
      <c r="U19" s="342">
        <v>0.2</v>
      </c>
      <c r="V19" s="54">
        <v>1.4</v>
      </c>
      <c r="W19" s="343">
        <v>1.6</v>
      </c>
      <c r="X19" s="76">
        <v>0.8</v>
      </c>
      <c r="Y19" s="49">
        <v>1.8</v>
      </c>
      <c r="Z19" s="50">
        <v>0.6</v>
      </c>
      <c r="AA19" s="51">
        <v>0</v>
      </c>
      <c r="AB19" s="287">
        <v>0.6</v>
      </c>
      <c r="AC19" s="70">
        <v>2.8</v>
      </c>
      <c r="AD19" s="538"/>
      <c r="AE19" s="52"/>
    </row>
    <row r="20" spans="1:31" ht="28" customHeight="1">
      <c r="A20" s="165">
        <v>14</v>
      </c>
      <c r="B20" s="308" t="s">
        <v>707</v>
      </c>
      <c r="C20" s="514" t="s">
        <v>629</v>
      </c>
      <c r="D20" s="309">
        <v>13</v>
      </c>
      <c r="E20" s="383" t="s">
        <v>177</v>
      </c>
      <c r="F20" s="160">
        <v>2</v>
      </c>
      <c r="G20" s="86" t="s">
        <v>307</v>
      </c>
      <c r="H20" s="354">
        <v>2</v>
      </c>
      <c r="I20" s="91">
        <v>0.5</v>
      </c>
      <c r="J20" s="88">
        <v>1</v>
      </c>
      <c r="K20" s="89">
        <v>50</v>
      </c>
      <c r="L20" s="98">
        <v>0</v>
      </c>
      <c r="M20" s="88">
        <v>0.5</v>
      </c>
      <c r="N20" s="99">
        <v>0</v>
      </c>
      <c r="O20" s="91">
        <v>1</v>
      </c>
      <c r="P20" s="88">
        <v>1</v>
      </c>
      <c r="Q20" s="89">
        <v>100</v>
      </c>
      <c r="R20" s="91">
        <f t="shared" si="0"/>
        <v>2</v>
      </c>
      <c r="S20" s="88">
        <f t="shared" si="1"/>
        <v>4.5</v>
      </c>
      <c r="T20" s="175">
        <f t="shared" si="2"/>
        <v>44.444444444444443</v>
      </c>
      <c r="U20" s="258">
        <v>0</v>
      </c>
      <c r="V20" s="93">
        <v>1</v>
      </c>
      <c r="W20" s="255">
        <v>1</v>
      </c>
      <c r="X20" s="147">
        <v>0</v>
      </c>
      <c r="Y20" s="91">
        <v>0.5</v>
      </c>
      <c r="Z20" s="101">
        <v>0</v>
      </c>
      <c r="AA20" s="101">
        <v>0</v>
      </c>
      <c r="AB20" s="227">
        <v>0</v>
      </c>
      <c r="AC20" s="97">
        <v>2</v>
      </c>
      <c r="AD20" s="538"/>
      <c r="AE20" s="52"/>
    </row>
    <row r="21" spans="1:31" ht="28" customHeight="1">
      <c r="A21" s="166">
        <v>15</v>
      </c>
      <c r="B21" s="288" t="s">
        <v>317</v>
      </c>
      <c r="C21" s="511" t="s">
        <v>634</v>
      </c>
      <c r="D21" s="286">
        <v>2</v>
      </c>
      <c r="E21" s="384" t="s">
        <v>5</v>
      </c>
      <c r="F21" s="161">
        <v>15</v>
      </c>
      <c r="G21" s="53" t="s">
        <v>103</v>
      </c>
      <c r="H21" s="290">
        <v>1.6</v>
      </c>
      <c r="I21" s="49">
        <v>0.66666666666666663</v>
      </c>
      <c r="J21" s="50">
        <v>0.93333333333333335</v>
      </c>
      <c r="K21" s="46">
        <v>71.400000000000006</v>
      </c>
      <c r="L21" s="48">
        <v>0</v>
      </c>
      <c r="M21" s="50">
        <v>0.26666666666666666</v>
      </c>
      <c r="N21" s="55">
        <v>0</v>
      </c>
      <c r="O21" s="49">
        <v>0.26666666666666666</v>
      </c>
      <c r="P21" s="50">
        <v>0.6</v>
      </c>
      <c r="Q21" s="46">
        <v>44.4</v>
      </c>
      <c r="R21" s="169">
        <f t="shared" si="0"/>
        <v>1.5999999999999999</v>
      </c>
      <c r="S21" s="170">
        <f t="shared" si="1"/>
        <v>3.2666666666666666</v>
      </c>
      <c r="T21" s="174">
        <f t="shared" si="2"/>
        <v>48.979591836734691</v>
      </c>
      <c r="U21" s="342">
        <v>0.3</v>
      </c>
      <c r="V21" s="54">
        <v>0.5</v>
      </c>
      <c r="W21" s="343">
        <v>0.8</v>
      </c>
      <c r="X21" s="76">
        <v>0.4</v>
      </c>
      <c r="Y21" s="49">
        <v>0.7</v>
      </c>
      <c r="Z21" s="50">
        <v>0.5</v>
      </c>
      <c r="AA21" s="50">
        <v>0.2</v>
      </c>
      <c r="AB21" s="287">
        <v>0.6</v>
      </c>
      <c r="AC21" s="70">
        <v>1.9</v>
      </c>
      <c r="AD21" s="538"/>
      <c r="AE21" s="52"/>
    </row>
    <row r="22" spans="1:31" ht="28" customHeight="1">
      <c r="A22" s="165">
        <v>16</v>
      </c>
      <c r="B22" s="308" t="s">
        <v>708</v>
      </c>
      <c r="C22" s="512" t="s">
        <v>634</v>
      </c>
      <c r="D22" s="309">
        <v>3</v>
      </c>
      <c r="E22" s="383" t="s">
        <v>5</v>
      </c>
      <c r="F22" s="160">
        <v>12</v>
      </c>
      <c r="G22" s="86" t="s">
        <v>50</v>
      </c>
      <c r="H22" s="354">
        <v>0.6</v>
      </c>
      <c r="I22" s="91">
        <v>0.25</v>
      </c>
      <c r="J22" s="88">
        <v>1</v>
      </c>
      <c r="K22" s="89">
        <v>25</v>
      </c>
      <c r="L22" s="98">
        <v>0</v>
      </c>
      <c r="M22" s="101">
        <v>0</v>
      </c>
      <c r="N22" s="99">
        <v>0</v>
      </c>
      <c r="O22" s="91">
        <v>8.3333333333333329E-2</v>
      </c>
      <c r="P22" s="88">
        <v>0.16666666666666666</v>
      </c>
      <c r="Q22" s="89">
        <v>50</v>
      </c>
      <c r="R22" s="91">
        <f t="shared" si="0"/>
        <v>0.58333333333333337</v>
      </c>
      <c r="S22" s="88">
        <f t="shared" si="1"/>
        <v>2.1666666666666665</v>
      </c>
      <c r="T22" s="175">
        <f t="shared" si="2"/>
        <v>26.923076923076927</v>
      </c>
      <c r="U22" s="254">
        <v>0.7</v>
      </c>
      <c r="V22" s="93">
        <v>1.4</v>
      </c>
      <c r="W22" s="255">
        <v>2.1</v>
      </c>
      <c r="X22" s="95">
        <v>0.4</v>
      </c>
      <c r="Y22" s="91">
        <v>1</v>
      </c>
      <c r="Z22" s="88">
        <v>0.2</v>
      </c>
      <c r="AA22" s="88">
        <v>0.1</v>
      </c>
      <c r="AB22" s="222">
        <v>0.4</v>
      </c>
      <c r="AC22" s="97">
        <v>1.8</v>
      </c>
      <c r="AD22" s="538"/>
      <c r="AE22" s="52"/>
    </row>
    <row r="23" spans="1:31" ht="28" customHeight="1">
      <c r="A23" s="166">
        <v>17</v>
      </c>
      <c r="B23" s="288" t="s">
        <v>312</v>
      </c>
      <c r="C23" s="511" t="s">
        <v>634</v>
      </c>
      <c r="D23" s="286">
        <v>11</v>
      </c>
      <c r="E23" s="384" t="s">
        <v>173</v>
      </c>
      <c r="F23" s="161">
        <v>27</v>
      </c>
      <c r="G23" s="53" t="s">
        <v>61</v>
      </c>
      <c r="H23" s="290">
        <v>2.6</v>
      </c>
      <c r="I23" s="49">
        <v>0.62962962962962965</v>
      </c>
      <c r="J23" s="50">
        <v>1.4074074074074074</v>
      </c>
      <c r="K23" s="46">
        <v>44.7</v>
      </c>
      <c r="L23" s="47">
        <v>0.37037037037037035</v>
      </c>
      <c r="M23" s="50">
        <v>1.4444444444444444</v>
      </c>
      <c r="N23" s="45">
        <v>25.6</v>
      </c>
      <c r="O23" s="49">
        <v>0.22222222222222221</v>
      </c>
      <c r="P23" s="50">
        <v>0.44444444444444442</v>
      </c>
      <c r="Q23" s="46">
        <v>50</v>
      </c>
      <c r="R23" s="169">
        <f t="shared" si="0"/>
        <v>2.5925925925925926</v>
      </c>
      <c r="S23" s="170">
        <f t="shared" si="1"/>
        <v>7.5925925925925926</v>
      </c>
      <c r="T23" s="174">
        <f t="shared" si="2"/>
        <v>34.146341463414629</v>
      </c>
      <c r="U23" s="342">
        <v>0.2</v>
      </c>
      <c r="V23" s="54">
        <v>0.7</v>
      </c>
      <c r="W23" s="343">
        <v>0.9</v>
      </c>
      <c r="X23" s="76">
        <v>1</v>
      </c>
      <c r="Y23" s="49">
        <v>1.1000000000000001</v>
      </c>
      <c r="Z23" s="50">
        <v>0.4</v>
      </c>
      <c r="AA23" s="51">
        <v>0</v>
      </c>
      <c r="AB23" s="287">
        <v>0.7</v>
      </c>
      <c r="AC23" s="70">
        <v>1.7</v>
      </c>
      <c r="AD23" s="538"/>
      <c r="AE23" s="52"/>
    </row>
    <row r="24" spans="1:31" ht="28" customHeight="1">
      <c r="A24" s="165">
        <v>18</v>
      </c>
      <c r="B24" s="308" t="s">
        <v>316</v>
      </c>
      <c r="C24" s="512" t="s">
        <v>634</v>
      </c>
      <c r="D24" s="309">
        <v>14</v>
      </c>
      <c r="E24" s="383" t="s">
        <v>177</v>
      </c>
      <c r="F24" s="160">
        <v>17</v>
      </c>
      <c r="G24" s="86" t="s">
        <v>186</v>
      </c>
      <c r="H24" s="354">
        <v>2.8</v>
      </c>
      <c r="I24" s="91">
        <v>0.70588235294117652</v>
      </c>
      <c r="J24" s="88">
        <v>1.7058823529411764</v>
      </c>
      <c r="K24" s="89">
        <v>41.4</v>
      </c>
      <c r="L24" s="87">
        <v>0.41176470588235292</v>
      </c>
      <c r="M24" s="88">
        <v>1.411764705882353</v>
      </c>
      <c r="N24" s="90">
        <v>29.2</v>
      </c>
      <c r="O24" s="91">
        <v>0.11764705882352941</v>
      </c>
      <c r="P24" s="88">
        <v>0.17647058823529413</v>
      </c>
      <c r="Q24" s="89">
        <v>66.7</v>
      </c>
      <c r="R24" s="91">
        <f t="shared" si="0"/>
        <v>2.7647058823529411</v>
      </c>
      <c r="S24" s="88">
        <f t="shared" si="1"/>
        <v>7.8235294117647065</v>
      </c>
      <c r="T24" s="175">
        <f t="shared" si="2"/>
        <v>35.338345864661648</v>
      </c>
      <c r="U24" s="254">
        <v>0.3</v>
      </c>
      <c r="V24" s="93">
        <v>0.9</v>
      </c>
      <c r="W24" s="255">
        <v>1.2</v>
      </c>
      <c r="X24" s="95">
        <v>0.8</v>
      </c>
      <c r="Y24" s="91">
        <v>0.8</v>
      </c>
      <c r="Z24" s="88">
        <v>0.2</v>
      </c>
      <c r="AA24" s="101">
        <v>0</v>
      </c>
      <c r="AB24" s="222">
        <v>0.9</v>
      </c>
      <c r="AC24" s="97">
        <v>1.4</v>
      </c>
      <c r="AD24" s="538"/>
      <c r="AE24" s="52"/>
    </row>
    <row r="25" spans="1:31" ht="28" customHeight="1">
      <c r="A25" s="166">
        <v>19</v>
      </c>
      <c r="B25" s="288" t="s">
        <v>709</v>
      </c>
      <c r="C25" s="511" t="s">
        <v>634</v>
      </c>
      <c r="D25" s="286">
        <v>15</v>
      </c>
      <c r="E25" s="384" t="s">
        <v>5</v>
      </c>
      <c r="F25" s="161">
        <v>5</v>
      </c>
      <c r="G25" s="53" t="s">
        <v>186</v>
      </c>
      <c r="H25" s="290">
        <v>1</v>
      </c>
      <c r="I25" s="49">
        <v>0.2</v>
      </c>
      <c r="J25" s="50">
        <v>1</v>
      </c>
      <c r="K25" s="46">
        <v>20</v>
      </c>
      <c r="L25" s="47">
        <v>0.2</v>
      </c>
      <c r="M25" s="50">
        <v>1.4</v>
      </c>
      <c r="N25" s="45">
        <v>14.3</v>
      </c>
      <c r="O25" s="56">
        <v>0</v>
      </c>
      <c r="P25" s="50">
        <v>0.4</v>
      </c>
      <c r="Q25" s="324">
        <v>0</v>
      </c>
      <c r="R25" s="169">
        <f t="shared" si="0"/>
        <v>1</v>
      </c>
      <c r="S25" s="170">
        <f t="shared" si="1"/>
        <v>6.6</v>
      </c>
      <c r="T25" s="174">
        <f t="shared" si="2"/>
        <v>15.151515151515152</v>
      </c>
      <c r="U25" s="342">
        <v>0.2</v>
      </c>
      <c r="V25" s="54">
        <v>1.2</v>
      </c>
      <c r="W25" s="343">
        <v>1.4</v>
      </c>
      <c r="X25" s="76">
        <v>0.6</v>
      </c>
      <c r="Y25" s="49">
        <v>0.8</v>
      </c>
      <c r="Z25" s="50">
        <v>1</v>
      </c>
      <c r="AA25" s="50">
        <v>0.6</v>
      </c>
      <c r="AB25" s="287">
        <v>0.4</v>
      </c>
      <c r="AC25" s="70">
        <v>1.2</v>
      </c>
      <c r="AD25" s="538"/>
      <c r="AE25" s="52"/>
    </row>
    <row r="26" spans="1:31" ht="28" customHeight="1">
      <c r="A26" s="165">
        <v>20</v>
      </c>
      <c r="B26" s="308" t="s">
        <v>320</v>
      </c>
      <c r="C26" s="512" t="s">
        <v>634</v>
      </c>
      <c r="D26" s="309">
        <v>9</v>
      </c>
      <c r="E26" s="383" t="s">
        <v>177</v>
      </c>
      <c r="F26" s="160">
        <v>8</v>
      </c>
      <c r="G26" s="86" t="s">
        <v>32</v>
      </c>
      <c r="H26" s="354">
        <v>1.9</v>
      </c>
      <c r="I26" s="91">
        <v>0.25</v>
      </c>
      <c r="J26" s="88">
        <v>0.5</v>
      </c>
      <c r="K26" s="89">
        <v>50</v>
      </c>
      <c r="L26" s="87">
        <v>0.25</v>
      </c>
      <c r="M26" s="88">
        <v>0.875</v>
      </c>
      <c r="N26" s="90">
        <v>28.6</v>
      </c>
      <c r="O26" s="91">
        <v>0.625</v>
      </c>
      <c r="P26" s="88">
        <v>0.75</v>
      </c>
      <c r="Q26" s="89">
        <v>83.3</v>
      </c>
      <c r="R26" s="91">
        <f t="shared" si="0"/>
        <v>1.875</v>
      </c>
      <c r="S26" s="88">
        <f t="shared" si="1"/>
        <v>4.375</v>
      </c>
      <c r="T26" s="175">
        <f t="shared" si="2"/>
        <v>42.857142857142854</v>
      </c>
      <c r="U26" s="258">
        <v>0</v>
      </c>
      <c r="V26" s="93">
        <v>0.5</v>
      </c>
      <c r="W26" s="255">
        <v>0.5</v>
      </c>
      <c r="X26" s="95">
        <v>0.6</v>
      </c>
      <c r="Y26" s="91">
        <v>1.3</v>
      </c>
      <c r="Z26" s="88">
        <v>0.4</v>
      </c>
      <c r="AA26" s="101">
        <v>0</v>
      </c>
      <c r="AB26" s="222">
        <v>0.8</v>
      </c>
      <c r="AC26" s="97">
        <v>0.6</v>
      </c>
      <c r="AD26" s="538"/>
      <c r="AE26" s="52"/>
    </row>
    <row r="27" spans="1:31" ht="28" customHeight="1">
      <c r="A27" s="166">
        <v>21</v>
      </c>
      <c r="B27" s="288" t="s">
        <v>324</v>
      </c>
      <c r="C27" s="511" t="s">
        <v>634</v>
      </c>
      <c r="D27" s="286">
        <v>17</v>
      </c>
      <c r="E27" s="384" t="s">
        <v>173</v>
      </c>
      <c r="F27" s="161">
        <v>4</v>
      </c>
      <c r="G27" s="53" t="s">
        <v>108</v>
      </c>
      <c r="H27" s="290">
        <v>0.8</v>
      </c>
      <c r="I27" s="56">
        <v>0</v>
      </c>
      <c r="J27" s="50">
        <v>0.75</v>
      </c>
      <c r="K27" s="324">
        <v>0</v>
      </c>
      <c r="L27" s="47">
        <v>0.25</v>
      </c>
      <c r="M27" s="50">
        <v>1</v>
      </c>
      <c r="N27" s="45">
        <v>25</v>
      </c>
      <c r="O27" s="56">
        <v>0</v>
      </c>
      <c r="P27" s="51">
        <v>0</v>
      </c>
      <c r="Q27" s="324">
        <v>0</v>
      </c>
      <c r="R27" s="169">
        <f t="shared" si="0"/>
        <v>0.75</v>
      </c>
      <c r="S27" s="170">
        <f t="shared" si="1"/>
        <v>4.5</v>
      </c>
      <c r="T27" s="174">
        <f t="shared" si="2"/>
        <v>16.666666666666668</v>
      </c>
      <c r="U27" s="342">
        <v>0.5</v>
      </c>
      <c r="V27" s="54">
        <v>0.5</v>
      </c>
      <c r="W27" s="343">
        <v>1</v>
      </c>
      <c r="X27" s="76">
        <v>1</v>
      </c>
      <c r="Y27" s="49">
        <v>0.5</v>
      </c>
      <c r="Z27" s="51">
        <v>0</v>
      </c>
      <c r="AA27" s="50">
        <v>0.3</v>
      </c>
      <c r="AB27" s="287">
        <v>0.5</v>
      </c>
      <c r="AC27" s="70">
        <v>0.5</v>
      </c>
      <c r="AD27" s="538"/>
      <c r="AE27" s="52"/>
    </row>
    <row r="28" spans="1:31" ht="28" customHeight="1">
      <c r="A28" s="165">
        <v>22</v>
      </c>
      <c r="B28" s="308" t="s">
        <v>323</v>
      </c>
      <c r="C28" s="512" t="s">
        <v>634</v>
      </c>
      <c r="D28" s="309">
        <v>7</v>
      </c>
      <c r="E28" s="383" t="s">
        <v>177</v>
      </c>
      <c r="F28" s="160">
        <v>5</v>
      </c>
      <c r="G28" s="86" t="s">
        <v>86</v>
      </c>
      <c r="H28" s="354">
        <v>2.4</v>
      </c>
      <c r="I28" s="91">
        <v>1.2</v>
      </c>
      <c r="J28" s="88">
        <v>3</v>
      </c>
      <c r="K28" s="89">
        <v>40</v>
      </c>
      <c r="L28" s="98">
        <v>0</v>
      </c>
      <c r="M28" s="88">
        <v>1.2</v>
      </c>
      <c r="N28" s="99">
        <v>0</v>
      </c>
      <c r="O28" s="100">
        <v>0</v>
      </c>
      <c r="P28" s="101">
        <v>0</v>
      </c>
      <c r="Q28" s="89">
        <v>0</v>
      </c>
      <c r="R28" s="91">
        <f t="shared" si="0"/>
        <v>2.4</v>
      </c>
      <c r="S28" s="88">
        <f t="shared" si="1"/>
        <v>9.6</v>
      </c>
      <c r="T28" s="175">
        <f t="shared" si="2"/>
        <v>25</v>
      </c>
      <c r="U28" s="254">
        <v>0.8</v>
      </c>
      <c r="V28" s="93">
        <v>1.2</v>
      </c>
      <c r="W28" s="255">
        <v>2</v>
      </c>
      <c r="X28" s="95">
        <v>0.6</v>
      </c>
      <c r="Y28" s="91">
        <v>1.2</v>
      </c>
      <c r="Z28" s="88">
        <v>0.2</v>
      </c>
      <c r="AA28" s="101">
        <v>0</v>
      </c>
      <c r="AB28" s="222">
        <v>0.6</v>
      </c>
      <c r="AC28" s="97">
        <v>0.2</v>
      </c>
      <c r="AD28" s="538"/>
      <c r="AE28" s="52"/>
    </row>
    <row r="29" spans="1:31" ht="28" customHeight="1">
      <c r="A29" s="166">
        <v>23</v>
      </c>
      <c r="B29" s="288" t="s">
        <v>321</v>
      </c>
      <c r="C29" s="511" t="s">
        <v>634</v>
      </c>
      <c r="D29" s="286">
        <v>16</v>
      </c>
      <c r="E29" s="384" t="s">
        <v>172</v>
      </c>
      <c r="F29" s="161">
        <v>6</v>
      </c>
      <c r="G29" s="53" t="s">
        <v>67</v>
      </c>
      <c r="H29" s="290">
        <v>1.3</v>
      </c>
      <c r="I29" s="49">
        <v>0.5</v>
      </c>
      <c r="J29" s="50">
        <v>1.5</v>
      </c>
      <c r="K29" s="46">
        <v>33.299999999999997</v>
      </c>
      <c r="L29" s="48">
        <v>0</v>
      </c>
      <c r="M29" s="51">
        <v>0</v>
      </c>
      <c r="N29" s="55">
        <v>0</v>
      </c>
      <c r="O29" s="49">
        <v>0.33333333333333331</v>
      </c>
      <c r="P29" s="50">
        <v>0.33333333333333331</v>
      </c>
      <c r="Q29" s="46">
        <v>100</v>
      </c>
      <c r="R29" s="169">
        <f t="shared" si="0"/>
        <v>1.3333333333333333</v>
      </c>
      <c r="S29" s="170">
        <f t="shared" si="1"/>
        <v>3.3333333333333335</v>
      </c>
      <c r="T29" s="174">
        <f t="shared" si="2"/>
        <v>39.999999999999993</v>
      </c>
      <c r="U29" s="342">
        <v>0.7</v>
      </c>
      <c r="V29" s="54">
        <v>0.8</v>
      </c>
      <c r="W29" s="343">
        <v>1.5</v>
      </c>
      <c r="X29" s="76">
        <v>0.2</v>
      </c>
      <c r="Y29" s="49">
        <v>1.8</v>
      </c>
      <c r="Z29" s="51">
        <v>0</v>
      </c>
      <c r="AA29" s="51">
        <v>0</v>
      </c>
      <c r="AB29" s="287">
        <v>0.7</v>
      </c>
      <c r="AC29" s="102">
        <v>0</v>
      </c>
      <c r="AD29" s="538"/>
      <c r="AE29" s="52"/>
    </row>
    <row r="30" spans="1:31" ht="28" customHeight="1">
      <c r="A30" s="165">
        <v>24</v>
      </c>
      <c r="B30" s="308" t="s">
        <v>319</v>
      </c>
      <c r="C30" s="512" t="s">
        <v>634</v>
      </c>
      <c r="D30" s="309">
        <v>10</v>
      </c>
      <c r="E30" s="383" t="s">
        <v>173</v>
      </c>
      <c r="F30" s="160">
        <v>8</v>
      </c>
      <c r="G30" s="86" t="s">
        <v>105</v>
      </c>
      <c r="H30" s="354">
        <v>0.5</v>
      </c>
      <c r="I30" s="91">
        <v>0.25</v>
      </c>
      <c r="J30" s="88">
        <v>0.625</v>
      </c>
      <c r="K30" s="89">
        <v>40</v>
      </c>
      <c r="L30" s="98">
        <v>0</v>
      </c>
      <c r="M30" s="88">
        <v>1</v>
      </c>
      <c r="N30" s="99">
        <v>0</v>
      </c>
      <c r="O30" s="100">
        <v>0</v>
      </c>
      <c r="P30" s="101">
        <v>0</v>
      </c>
      <c r="Q30" s="220">
        <v>0</v>
      </c>
      <c r="R30" s="91">
        <f t="shared" si="0"/>
        <v>0.5</v>
      </c>
      <c r="S30" s="88">
        <f t="shared" si="1"/>
        <v>4.25</v>
      </c>
      <c r="T30" s="175">
        <f t="shared" si="2"/>
        <v>11.764705882352942</v>
      </c>
      <c r="U30" s="258">
        <v>0</v>
      </c>
      <c r="V30" s="93">
        <v>0.4</v>
      </c>
      <c r="W30" s="255">
        <v>0.4</v>
      </c>
      <c r="X30" s="95">
        <v>0.9</v>
      </c>
      <c r="Y30" s="91">
        <v>1.1000000000000001</v>
      </c>
      <c r="Z30" s="88">
        <v>0.3</v>
      </c>
      <c r="AA30" s="101">
        <v>0</v>
      </c>
      <c r="AB30" s="222">
        <v>0.4</v>
      </c>
      <c r="AC30" s="355">
        <v>0</v>
      </c>
      <c r="AD30" s="538"/>
      <c r="AE30" s="52"/>
    </row>
    <row r="31" spans="1:31" ht="28" customHeight="1" thickBot="1">
      <c r="A31" s="294">
        <v>25</v>
      </c>
      <c r="B31" s="295" t="s">
        <v>325</v>
      </c>
      <c r="C31" s="521" t="s">
        <v>634</v>
      </c>
      <c r="D31" s="296">
        <v>18</v>
      </c>
      <c r="E31" s="385" t="s">
        <v>5</v>
      </c>
      <c r="F31" s="434">
        <v>1</v>
      </c>
      <c r="G31" s="346" t="s">
        <v>26</v>
      </c>
      <c r="H31" s="347">
        <v>0</v>
      </c>
      <c r="I31" s="321">
        <v>0</v>
      </c>
      <c r="J31" s="314">
        <v>0</v>
      </c>
      <c r="K31" s="325">
        <v>0</v>
      </c>
      <c r="L31" s="323">
        <v>0</v>
      </c>
      <c r="M31" s="314">
        <v>0</v>
      </c>
      <c r="N31" s="322">
        <v>0</v>
      </c>
      <c r="O31" s="321">
        <v>0</v>
      </c>
      <c r="P31" s="314">
        <v>0</v>
      </c>
      <c r="Q31" s="325">
        <v>0</v>
      </c>
      <c r="R31" s="312">
        <v>0</v>
      </c>
      <c r="S31" s="313">
        <v>0</v>
      </c>
      <c r="T31" s="348">
        <v>0</v>
      </c>
      <c r="U31" s="349">
        <v>0</v>
      </c>
      <c r="V31" s="350">
        <v>0</v>
      </c>
      <c r="W31" s="351">
        <v>0</v>
      </c>
      <c r="X31" s="352">
        <v>0</v>
      </c>
      <c r="Y31" s="298">
        <v>2</v>
      </c>
      <c r="Z31" s="314">
        <v>0</v>
      </c>
      <c r="AA31" s="314">
        <v>0</v>
      </c>
      <c r="AB31" s="315">
        <v>0</v>
      </c>
      <c r="AC31" s="353">
        <v>0</v>
      </c>
      <c r="AD31" s="538"/>
      <c r="AE31" s="52"/>
    </row>
    <row r="32" spans="1:31" ht="28" thickTop="1" thickBot="1">
      <c r="A32" s="600" t="s">
        <v>91</v>
      </c>
      <c r="B32" s="601"/>
      <c r="C32" s="601"/>
      <c r="D32" s="601"/>
      <c r="E32" s="601"/>
      <c r="F32" s="388">
        <v>31</v>
      </c>
      <c r="G32" s="357"/>
      <c r="H32" s="16">
        <v>78.599999999999994</v>
      </c>
      <c r="I32" s="35">
        <v>22.7</v>
      </c>
      <c r="J32" s="126">
        <v>44.2</v>
      </c>
      <c r="K32" s="241">
        <v>51.3</v>
      </c>
      <c r="L32" s="21">
        <v>6.4</v>
      </c>
      <c r="M32" s="126">
        <v>23</v>
      </c>
      <c r="N32" s="242">
        <v>27.7</v>
      </c>
      <c r="O32" s="12">
        <v>14.1</v>
      </c>
      <c r="P32" s="15">
        <v>22.1</v>
      </c>
      <c r="Q32" s="241">
        <v>63.8</v>
      </c>
      <c r="R32" s="82">
        <f t="shared" ref="R32:S32" si="3">O32+(L32*3)+(I32*2)</f>
        <v>78.7</v>
      </c>
      <c r="S32" s="83">
        <f t="shared" si="3"/>
        <v>179.5</v>
      </c>
      <c r="T32" s="249">
        <f t="shared" ref="T32" si="4">(R32*100)/S32</f>
        <v>43.844011142061284</v>
      </c>
      <c r="U32" s="330">
        <v>11.2</v>
      </c>
      <c r="V32" s="14">
        <v>27.7</v>
      </c>
      <c r="W32" s="331">
        <v>39</v>
      </c>
      <c r="X32" s="332">
        <v>14.5</v>
      </c>
      <c r="Y32" s="12">
        <v>18.8</v>
      </c>
      <c r="Z32" s="126">
        <v>8.3000000000000007</v>
      </c>
      <c r="AA32" s="126">
        <v>4.3</v>
      </c>
      <c r="AB32" s="333">
        <v>13.9</v>
      </c>
      <c r="AC32" s="36">
        <v>81</v>
      </c>
      <c r="AD32" s="538"/>
    </row>
    <row r="33" spans="1:57" ht="5" customHeight="1" thickBot="1">
      <c r="A33" s="105"/>
      <c r="B33" s="106"/>
      <c r="C33" s="106"/>
      <c r="D33" s="293"/>
      <c r="E33" s="293"/>
      <c r="F33" s="43"/>
      <c r="G33" s="358"/>
      <c r="H33" s="240"/>
      <c r="I33" s="109"/>
      <c r="J33" s="110"/>
      <c r="K33" s="111"/>
      <c r="L33" s="112"/>
      <c r="M33" s="113"/>
      <c r="N33" s="114"/>
      <c r="O33" s="115"/>
      <c r="P33" s="116"/>
      <c r="Q33" s="111"/>
      <c r="R33" s="117"/>
      <c r="S33" s="118"/>
      <c r="T33" s="119"/>
      <c r="U33" s="120"/>
      <c r="V33" s="121"/>
      <c r="W33" s="122"/>
      <c r="X33" s="123"/>
      <c r="Y33" s="43"/>
      <c r="Z33" s="110"/>
      <c r="AA33" s="124"/>
      <c r="AB33" s="110"/>
      <c r="AC33" s="289"/>
      <c r="AD33" s="538"/>
    </row>
    <row r="34" spans="1:57" ht="27" thickBot="1">
      <c r="A34" s="603" t="s">
        <v>181</v>
      </c>
      <c r="B34" s="604"/>
      <c r="C34" s="604"/>
      <c r="D34" s="604"/>
      <c r="E34" s="604"/>
      <c r="F34" s="339">
        <v>31</v>
      </c>
      <c r="G34" s="358"/>
      <c r="H34" s="33">
        <v>77.599999999999994</v>
      </c>
      <c r="I34" s="19">
        <v>19</v>
      </c>
      <c r="J34" s="24">
        <v>39.200000000000003</v>
      </c>
      <c r="K34" s="271">
        <v>48.5</v>
      </c>
      <c r="L34" s="18">
        <v>8.5</v>
      </c>
      <c r="M34" s="24">
        <v>26.8</v>
      </c>
      <c r="N34" s="272">
        <v>31.8</v>
      </c>
      <c r="O34" s="30">
        <v>14</v>
      </c>
      <c r="P34" s="248">
        <v>20.3</v>
      </c>
      <c r="Q34" s="335">
        <v>68.8</v>
      </c>
      <c r="R34" s="243">
        <f>O34+(L34*3)+(I34*2)</f>
        <v>77.5</v>
      </c>
      <c r="S34" s="78">
        <f>P34+(M34*3)+(J34*2)</f>
        <v>179.10000000000002</v>
      </c>
      <c r="T34" s="244">
        <f>(R34*100)/S34</f>
        <v>43.271915131211607</v>
      </c>
      <c r="U34" s="337">
        <v>10.9</v>
      </c>
      <c r="V34" s="32">
        <v>28.6</v>
      </c>
      <c r="W34" s="338">
        <v>39.5</v>
      </c>
      <c r="X34" s="339">
        <v>16.2</v>
      </c>
      <c r="Y34" s="18">
        <v>18.899999999999999</v>
      </c>
      <c r="Z34" s="248">
        <v>8</v>
      </c>
      <c r="AA34" s="248">
        <v>3.3</v>
      </c>
      <c r="AB34" s="340">
        <v>15</v>
      </c>
      <c r="AC34" s="356"/>
      <c r="AD34" s="538"/>
    </row>
    <row r="35" spans="1:57" ht="28" customHeight="1">
      <c r="A35" s="592" t="s">
        <v>327</v>
      </c>
      <c r="B35" s="592"/>
      <c r="C35" s="592"/>
      <c r="D35" s="592"/>
      <c r="E35" s="592"/>
      <c r="F35" s="592"/>
      <c r="G35" s="592"/>
      <c r="H35" s="592"/>
      <c r="I35" s="592"/>
      <c r="J35" s="592"/>
      <c r="K35" s="592"/>
      <c r="L35" s="592"/>
      <c r="M35" s="592"/>
      <c r="N35" s="592"/>
      <c r="O35" s="592"/>
      <c r="P35" s="592"/>
      <c r="Q35" s="592"/>
      <c r="R35" s="592"/>
      <c r="S35" s="592"/>
      <c r="T35" s="592"/>
      <c r="U35" s="592"/>
      <c r="V35" s="592"/>
      <c r="W35" s="592"/>
      <c r="X35" s="592"/>
      <c r="Y35" s="592"/>
      <c r="Z35" s="592"/>
      <c r="AA35" s="592"/>
      <c r="AB35" s="592"/>
      <c r="AC35" s="592"/>
      <c r="AD35" s="538"/>
    </row>
    <row r="36" spans="1:57" ht="28" customHeight="1">
      <c r="A36" s="594" t="s">
        <v>59</v>
      </c>
      <c r="B36" s="594"/>
      <c r="C36" s="594"/>
      <c r="D36" s="594"/>
      <c r="E36" s="594"/>
      <c r="F36" s="594"/>
      <c r="G36" s="594"/>
      <c r="H36" s="594"/>
      <c r="I36" s="594"/>
      <c r="J36" s="594"/>
      <c r="K36" s="594"/>
      <c r="L36" s="594"/>
      <c r="M36" s="594"/>
      <c r="N36" s="594"/>
      <c r="O36" s="594"/>
      <c r="P36" s="594"/>
      <c r="Q36" s="594"/>
      <c r="R36" s="594"/>
      <c r="S36" s="594"/>
      <c r="T36" s="594"/>
      <c r="U36" s="594"/>
      <c r="V36" s="594"/>
      <c r="W36" s="594"/>
      <c r="X36" s="594"/>
      <c r="Y36" s="594"/>
      <c r="Z36" s="594"/>
      <c r="AA36" s="594"/>
      <c r="AB36" s="594"/>
      <c r="AC36" s="594"/>
      <c r="AD36" s="594"/>
      <c r="AE36" s="594"/>
    </row>
    <row r="37" spans="1:57" ht="18" customHeight="1">
      <c r="A37" s="536" t="s">
        <v>179</v>
      </c>
      <c r="B37" s="537"/>
      <c r="C37" s="537"/>
      <c r="D37" s="537"/>
      <c r="E37" s="537"/>
      <c r="F37" s="537"/>
      <c r="G37" s="537"/>
      <c r="H37" s="537"/>
      <c r="I37" s="537"/>
      <c r="J37" s="537"/>
      <c r="K37" s="537"/>
      <c r="L37" s="537"/>
      <c r="M37" s="537"/>
      <c r="N37" s="537"/>
      <c r="O37" s="537"/>
      <c r="P37" s="537"/>
      <c r="Q37" s="537"/>
      <c r="R37" s="537"/>
      <c r="S37" s="537"/>
      <c r="T37" s="537"/>
      <c r="U37" s="537"/>
      <c r="V37" s="537"/>
      <c r="W37" s="537"/>
      <c r="X37" s="537"/>
      <c r="Y37" s="537"/>
      <c r="Z37" s="537"/>
      <c r="AA37" s="537"/>
      <c r="AB37" s="537"/>
      <c r="AC37" s="537"/>
      <c r="AD37" s="537"/>
      <c r="AE37" s="537"/>
    </row>
    <row r="38" spans="1:57" ht="18" customHeight="1">
      <c r="F38"/>
      <c r="G38"/>
      <c r="S38" s="103" t="s">
        <v>180</v>
      </c>
      <c r="AA38" s="38"/>
      <c r="AB38" s="38"/>
      <c r="AE38" s="103" t="s">
        <v>180</v>
      </c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</row>
    <row r="39" spans="1:57" ht="28" customHeight="1">
      <c r="F39"/>
      <c r="AA39" s="38"/>
    </row>
    <row r="40" spans="1:57">
      <c r="F40"/>
      <c r="AA40" s="38"/>
    </row>
    <row r="41" spans="1:57">
      <c r="F41"/>
      <c r="AA41" s="38"/>
    </row>
  </sheetData>
  <sortState ref="A7:AC31">
    <sortCondition descending="1" ref="AC7:AC31"/>
    <sortCondition descending="1" ref="H7:H31"/>
  </sortState>
  <mergeCells count="29">
    <mergeCell ref="A36:AE36"/>
    <mergeCell ref="A37:AE37"/>
    <mergeCell ref="A1:E4"/>
    <mergeCell ref="A32:E32"/>
    <mergeCell ref="A34:E34"/>
    <mergeCell ref="A35:AC35"/>
    <mergeCell ref="AD1:AD35"/>
    <mergeCell ref="AB5:AB6"/>
    <mergeCell ref="AC5:AC6"/>
    <mergeCell ref="G5:G6"/>
    <mergeCell ref="H5:H6"/>
    <mergeCell ref="I5:K5"/>
    <mergeCell ref="L5:N5"/>
    <mergeCell ref="O5:Q5"/>
    <mergeCell ref="D5:D6"/>
    <mergeCell ref="F1:Z2"/>
    <mergeCell ref="AA1:AC4"/>
    <mergeCell ref="F3:Z4"/>
    <mergeCell ref="A5:A6"/>
    <mergeCell ref="B5:B6"/>
    <mergeCell ref="E5:E6"/>
    <mergeCell ref="R5:T5"/>
    <mergeCell ref="U5:W5"/>
    <mergeCell ref="X5:X6"/>
    <mergeCell ref="Y5:Y6"/>
    <mergeCell ref="Z5:Z6"/>
    <mergeCell ref="AA5:AA6"/>
    <mergeCell ref="F5:F6"/>
    <mergeCell ref="C5:C6"/>
  </mergeCells>
  <hyperlinks>
    <hyperlink ref="B12" r:id="rId1" display="https://basketball.latinbasket.com/player/Fausto-Pichardo/395460" xr:uid="{C4EA2B89-C1F5-8745-ADDD-7BD0410CD05D}"/>
    <hyperlink ref="B10" r:id="rId2" display="https://basketball.latinbasket.com/player/Elian-Centeno/535911" xr:uid="{ACD22888-D709-CD4D-A07B-05E48A1F25F9}"/>
    <hyperlink ref="B7" r:id="rId3" display="https://basketball.latinbasket.com/player/Tim-Bond/336352" xr:uid="{7A966D0A-D1F0-7541-BAE8-2DA423A7BE25}"/>
    <hyperlink ref="B23" r:id="rId4" display="https://basketball.latinbasket.com/player/Abrouse-Acosta/178253" xr:uid="{5E0F108A-D5A0-BB49-8716-281484244E82}"/>
    <hyperlink ref="B16" r:id="rId5" display="https://basketball.latinbasket.com/player/Steven-Tineo/535903" xr:uid="{F84D02F3-FFC1-954C-BD24-99CB0EAE250B}"/>
    <hyperlink ref="B19" r:id="rId6" display="https://basketball.latinbasket.com/player/Jhoyfer-Diaz/63530" xr:uid="{CA9E9F26-6DD9-F647-AB57-AC769E46F8BF}"/>
    <hyperlink ref="B11" r:id="rId7" display="https://basketball.latinbasket.com/player/Will-Daniels/61747" xr:uid="{7ACC63D8-4E7B-5F4C-9A37-7A85ACBDBACB}"/>
    <hyperlink ref="B14" r:id="rId8" display="https://basketball.latinbasket.com/player/Thiago-Mathias/111919" xr:uid="{163217E5-CA2F-074D-9117-146D6C1AB39E}"/>
    <hyperlink ref="B24" r:id="rId9" display="https://basketball.latinbasket.com/player/Jholbeth-Mendez/417350" xr:uid="{BA387227-797C-2D42-84A1-3850BBDA7F8C}"/>
    <hyperlink ref="B15" r:id="rId10" display="https://basketball.latinbasket.com/player/LaQuinton-Ross/182818" xr:uid="{97452ACC-9D16-0142-A502-DF13E5E9EF65}"/>
    <hyperlink ref="B17" r:id="rId11" display="https://basketball.latinbasket.com/player/Eliezer-Montano/340884" xr:uid="{E505DDAC-05AB-5343-A4E5-EC5BA939F023}"/>
    <hyperlink ref="B21" r:id="rId12" display="https://basketball.latinbasket.com/player/Johendrys-Salazar/741600" xr:uid="{C4CFB0C5-A35E-E743-9F03-67EF09CD98D2}"/>
    <hyperlink ref="B8" r:id="rId13" display="https://basketball.latinbasket.com/player/Anyeuri-Castillo/458636" xr:uid="{F2EB25CD-3634-364E-80CC-D210351C57A2}"/>
    <hyperlink ref="B22" r:id="rId14" display="https://basketball.latinbasket.com/player/Neill-Ojeda/447901" xr:uid="{7C3FA5EA-7031-A643-BDC1-6699DDE21076}"/>
    <hyperlink ref="B30" r:id="rId15" display="https://basketball.latinbasket.com/player/Isaac-Gelves/443888" xr:uid="{355AA681-ED9D-3247-8472-E4BC3E5C047D}"/>
    <hyperlink ref="B26" r:id="rId16" display="https://basketball.latinbasket.com/player/Richarson-Acosta/659051" xr:uid="{0BACA76B-3323-D14E-A50F-5EFAE50C4613}"/>
    <hyperlink ref="B29" r:id="rId17" display="https://basketball.latinbasket.com/player/Pablo-Jordan/659072" xr:uid="{76EF4DCA-A46D-CA4A-83E7-1CBF5E4465D0}"/>
    <hyperlink ref="B9" r:id="rId18" display="https://basketball.latinbasket.com/player/Byron-Wesley/233097" xr:uid="{AAC5A18F-A181-814F-8D81-29089347DB0A}"/>
    <hyperlink ref="B18" r:id="rId19" display="https://basketball.latinbasket.com/player/Cesar-Silva/63842" xr:uid="{70417C22-BBC9-034C-8C2E-B5B3B4FE0993}"/>
    <hyperlink ref="B28" r:id="rId20" display="https://basketball.latinbasket.com/player/Franyker-Marquez/518068" xr:uid="{20ED4AD8-2669-6D42-BEF6-062621046ED0}"/>
    <hyperlink ref="B25" r:id="rId21" display="https://basketball.latinbasket.com/player/Carlos-Mijares/650353" xr:uid="{FCEC90D8-3AB6-A547-9D96-52E2FAE95C09}"/>
    <hyperlink ref="B27" r:id="rId22" display="https://basketball.latinbasket.com/player/Alfredo-Lianza/341509" xr:uid="{1ECF6A7B-638C-5D4C-9D58-B491D2173959}"/>
    <hyperlink ref="B13" r:id="rId23" display="https://basketball.latinbasket.com/player/Oluwasesan-Russell/426794" xr:uid="{604A4304-D356-DA4C-B69C-80EFE71A0F53}"/>
    <hyperlink ref="B20" r:id="rId24" display="https://basketball.latinbasket.com/player/Dylan-Perez/663056" xr:uid="{DE868C2A-A258-4648-942B-5A5D19B73FED}"/>
    <hyperlink ref="B31" r:id="rId25" display="https://basketball.latinbasket.com/player/Carlos-Garcia/506676" xr:uid="{2BE772BD-F2B0-3742-BBA9-320307E8936C}"/>
  </hyperlinks>
  <pageMargins left="0.7" right="0.7" top="0.75" bottom="0.75" header="0.3" footer="0.3"/>
  <drawing r:id="rId2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75D92-05E6-4A47-AD49-A944CF59E477}">
  <sheetPr>
    <tabColor theme="9" tint="0.59999389629810485"/>
  </sheetPr>
  <dimension ref="A1:BF37"/>
  <sheetViews>
    <sheetView workbookViewId="0">
      <selection activeCell="F1" sqref="F1:Z2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5" customWidth="1"/>
  </cols>
  <sheetData>
    <row r="1" spans="1:31" ht="20" customHeight="1">
      <c r="A1" s="538"/>
      <c r="B1" s="538"/>
      <c r="C1" s="538"/>
      <c r="D1" s="538"/>
      <c r="E1" s="538"/>
      <c r="F1" s="539" t="s">
        <v>337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471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51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445">
        <v>1</v>
      </c>
      <c r="B7" s="390" t="s">
        <v>338</v>
      </c>
      <c r="C7" s="526" t="s">
        <v>608</v>
      </c>
      <c r="D7" s="391">
        <v>24</v>
      </c>
      <c r="E7" s="446" t="s">
        <v>174</v>
      </c>
      <c r="F7" s="443">
        <v>29</v>
      </c>
      <c r="G7" s="392" t="s">
        <v>305</v>
      </c>
      <c r="H7" s="393">
        <v>13.7</v>
      </c>
      <c r="I7" s="187">
        <v>4.5862068965517242</v>
      </c>
      <c r="J7" s="185">
        <v>8.2413793103448274</v>
      </c>
      <c r="K7" s="188">
        <v>55.6</v>
      </c>
      <c r="L7" s="184">
        <v>0.65517241379310343</v>
      </c>
      <c r="M7" s="185">
        <v>2.1379310344827585</v>
      </c>
      <c r="N7" s="186">
        <v>30.6</v>
      </c>
      <c r="O7" s="187">
        <v>2.5517241379310347</v>
      </c>
      <c r="P7" s="185">
        <v>3.6551724137931036</v>
      </c>
      <c r="Q7" s="188">
        <v>69.8</v>
      </c>
      <c r="R7" s="187">
        <f t="shared" ref="R7:R27" si="0">O7+(L7*3)+(I7*2)</f>
        <v>13.689655172413794</v>
      </c>
      <c r="S7" s="185">
        <f t="shared" ref="S7:S27" si="1">P7+(M7*3)+(J7*2)</f>
        <v>26.551724137931032</v>
      </c>
      <c r="T7" s="190">
        <f t="shared" ref="T7:T25" si="2">(R7*100)/S7</f>
        <v>51.558441558441565</v>
      </c>
      <c r="U7" s="191">
        <v>2.6</v>
      </c>
      <c r="V7" s="191">
        <v>8.1</v>
      </c>
      <c r="W7" s="192">
        <v>10.7</v>
      </c>
      <c r="X7" s="193">
        <v>0.9</v>
      </c>
      <c r="Y7" s="184">
        <v>1.4</v>
      </c>
      <c r="Z7" s="185">
        <v>1.2</v>
      </c>
      <c r="AA7" s="185">
        <v>2.6</v>
      </c>
      <c r="AB7" s="394">
        <v>2.2999999999999998</v>
      </c>
      <c r="AC7" s="195">
        <v>21.4</v>
      </c>
      <c r="AD7" s="538"/>
      <c r="AE7" s="52"/>
    </row>
    <row r="8" spans="1:31" ht="28" customHeight="1">
      <c r="A8" s="165">
        <v>2</v>
      </c>
      <c r="B8" s="308" t="s">
        <v>730</v>
      </c>
      <c r="C8" s="514" t="s">
        <v>611</v>
      </c>
      <c r="D8" s="309">
        <v>1</v>
      </c>
      <c r="E8" s="447" t="s">
        <v>5</v>
      </c>
      <c r="F8" s="160">
        <v>29</v>
      </c>
      <c r="G8" s="282" t="s">
        <v>329</v>
      </c>
      <c r="H8" s="407">
        <v>15.6</v>
      </c>
      <c r="I8" s="91">
        <v>4.5862068965517242</v>
      </c>
      <c r="J8" s="88">
        <v>8.4137931034482758</v>
      </c>
      <c r="K8" s="89">
        <v>54.5</v>
      </c>
      <c r="L8" s="87">
        <v>0.7931034482758621</v>
      </c>
      <c r="M8" s="88">
        <v>3.103448275862069</v>
      </c>
      <c r="N8" s="90">
        <v>25.6</v>
      </c>
      <c r="O8" s="91">
        <v>4.0344827586206895</v>
      </c>
      <c r="P8" s="88">
        <v>6.6551724137931032</v>
      </c>
      <c r="Q8" s="89">
        <v>60.6</v>
      </c>
      <c r="R8" s="91">
        <f t="shared" si="0"/>
        <v>15.586206896551724</v>
      </c>
      <c r="S8" s="88">
        <f t="shared" si="1"/>
        <v>32.793103448275858</v>
      </c>
      <c r="T8" s="175">
        <f t="shared" si="2"/>
        <v>47.528916929547847</v>
      </c>
      <c r="U8" s="93">
        <v>0.8</v>
      </c>
      <c r="V8" s="93">
        <v>4.5</v>
      </c>
      <c r="W8" s="94">
        <v>5.3</v>
      </c>
      <c r="X8" s="95">
        <v>3.6</v>
      </c>
      <c r="Y8" s="87">
        <v>1.3</v>
      </c>
      <c r="Z8" s="88">
        <v>1.4</v>
      </c>
      <c r="AA8" s="88">
        <v>0.4</v>
      </c>
      <c r="AB8" s="96">
        <v>1.9</v>
      </c>
      <c r="AC8" s="97">
        <v>20</v>
      </c>
      <c r="AD8" s="538"/>
      <c r="AE8" s="52"/>
    </row>
    <row r="9" spans="1:31" ht="28" customHeight="1">
      <c r="A9" s="269">
        <v>3</v>
      </c>
      <c r="B9" s="395" t="s">
        <v>339</v>
      </c>
      <c r="C9" s="520" t="s">
        <v>608</v>
      </c>
      <c r="D9" s="396">
        <v>0</v>
      </c>
      <c r="E9" s="448" t="s">
        <v>173</v>
      </c>
      <c r="F9" s="365">
        <v>9</v>
      </c>
      <c r="G9" s="366" t="s">
        <v>309</v>
      </c>
      <c r="H9" s="397">
        <v>13.4</v>
      </c>
      <c r="I9" s="169">
        <v>4</v>
      </c>
      <c r="J9" s="170">
        <v>6.8888888888888893</v>
      </c>
      <c r="K9" s="211">
        <v>58.1</v>
      </c>
      <c r="L9" s="202">
        <v>1.1111111111111112</v>
      </c>
      <c r="M9" s="170">
        <v>4.8888888888888893</v>
      </c>
      <c r="N9" s="203">
        <v>22.7</v>
      </c>
      <c r="O9" s="169">
        <v>2.1111111111111112</v>
      </c>
      <c r="P9" s="170">
        <v>2.5555555555555554</v>
      </c>
      <c r="Q9" s="211">
        <v>82.6</v>
      </c>
      <c r="R9" s="169">
        <f t="shared" si="0"/>
        <v>13.444444444444445</v>
      </c>
      <c r="S9" s="170">
        <f t="shared" si="1"/>
        <v>31</v>
      </c>
      <c r="T9" s="174">
        <f t="shared" si="2"/>
        <v>43.369175627240146</v>
      </c>
      <c r="U9" s="206">
        <v>0.3</v>
      </c>
      <c r="V9" s="206">
        <v>2.7</v>
      </c>
      <c r="W9" s="207">
        <v>3</v>
      </c>
      <c r="X9" s="208">
        <v>3.8</v>
      </c>
      <c r="Y9" s="202">
        <v>1.2</v>
      </c>
      <c r="Z9" s="170">
        <v>2.2000000000000002</v>
      </c>
      <c r="AA9" s="170">
        <v>0.6</v>
      </c>
      <c r="AB9" s="398">
        <v>1.9</v>
      </c>
      <c r="AC9" s="210">
        <v>16.399999999999999</v>
      </c>
      <c r="AD9" s="538"/>
      <c r="AE9" s="52"/>
    </row>
    <row r="10" spans="1:31" ht="28" customHeight="1">
      <c r="A10" s="165">
        <v>4</v>
      </c>
      <c r="B10" s="308" t="s">
        <v>340</v>
      </c>
      <c r="C10" s="514" t="s">
        <v>626</v>
      </c>
      <c r="D10" s="309">
        <v>88</v>
      </c>
      <c r="E10" s="447" t="s">
        <v>172</v>
      </c>
      <c r="F10" s="160">
        <v>29</v>
      </c>
      <c r="G10" s="282" t="s">
        <v>233</v>
      </c>
      <c r="H10" s="407">
        <v>11.8</v>
      </c>
      <c r="I10" s="91">
        <v>3.4827586206896552</v>
      </c>
      <c r="J10" s="88">
        <v>6.2413793103448274</v>
      </c>
      <c r="K10" s="89">
        <v>55.8</v>
      </c>
      <c r="L10" s="87">
        <v>0.89655172413793105</v>
      </c>
      <c r="M10" s="88">
        <v>2.4827586206896552</v>
      </c>
      <c r="N10" s="90">
        <v>36.1</v>
      </c>
      <c r="O10" s="91">
        <v>2.1379310344827585</v>
      </c>
      <c r="P10" s="88">
        <v>2.7931034482758621</v>
      </c>
      <c r="Q10" s="89">
        <v>76.5</v>
      </c>
      <c r="R10" s="91">
        <f t="shared" si="0"/>
        <v>11.793103448275861</v>
      </c>
      <c r="S10" s="88">
        <f t="shared" si="1"/>
        <v>22.724137931034484</v>
      </c>
      <c r="T10" s="175">
        <f t="shared" si="2"/>
        <v>51.896813353565996</v>
      </c>
      <c r="U10" s="93">
        <v>1.2</v>
      </c>
      <c r="V10" s="93">
        <v>3.3</v>
      </c>
      <c r="W10" s="94">
        <v>4.5</v>
      </c>
      <c r="X10" s="95">
        <v>1.1000000000000001</v>
      </c>
      <c r="Y10" s="87">
        <v>2.2000000000000002</v>
      </c>
      <c r="Z10" s="88">
        <v>0.7</v>
      </c>
      <c r="AA10" s="88">
        <v>0.6</v>
      </c>
      <c r="AB10" s="96">
        <v>2.1</v>
      </c>
      <c r="AC10" s="97">
        <v>12.2</v>
      </c>
      <c r="AD10" s="538"/>
      <c r="AE10" s="52"/>
    </row>
    <row r="11" spans="1:31" ht="28" customHeight="1">
      <c r="A11" s="269">
        <v>5</v>
      </c>
      <c r="B11" s="395" t="s">
        <v>699</v>
      </c>
      <c r="C11" s="520" t="s">
        <v>608</v>
      </c>
      <c r="D11" s="396">
        <v>23</v>
      </c>
      <c r="E11" s="448" t="s">
        <v>172</v>
      </c>
      <c r="F11" s="365">
        <v>6</v>
      </c>
      <c r="G11" s="366" t="s">
        <v>334</v>
      </c>
      <c r="H11" s="397">
        <v>7.8</v>
      </c>
      <c r="I11" s="169">
        <v>2.3333333333333335</v>
      </c>
      <c r="J11" s="170">
        <v>4.833333333333333</v>
      </c>
      <c r="K11" s="211">
        <v>48.3</v>
      </c>
      <c r="L11" s="202">
        <v>0.66666666666666663</v>
      </c>
      <c r="M11" s="170">
        <v>1.6666666666666667</v>
      </c>
      <c r="N11" s="203">
        <v>40</v>
      </c>
      <c r="O11" s="169">
        <v>1.1666666666666667</v>
      </c>
      <c r="P11" s="170">
        <v>1.1666666666666667</v>
      </c>
      <c r="Q11" s="211">
        <v>100</v>
      </c>
      <c r="R11" s="169">
        <f t="shared" si="0"/>
        <v>7.8333333333333339</v>
      </c>
      <c r="S11" s="170">
        <f t="shared" si="1"/>
        <v>15.833333333333332</v>
      </c>
      <c r="T11" s="174">
        <f t="shared" si="2"/>
        <v>49.473684210526322</v>
      </c>
      <c r="U11" s="206">
        <v>1.5</v>
      </c>
      <c r="V11" s="206">
        <v>4.2</v>
      </c>
      <c r="W11" s="207">
        <v>5.7</v>
      </c>
      <c r="X11" s="208">
        <v>0.7</v>
      </c>
      <c r="Y11" s="202">
        <v>1</v>
      </c>
      <c r="Z11" s="170">
        <v>0.5</v>
      </c>
      <c r="AA11" s="170">
        <v>0.5</v>
      </c>
      <c r="AB11" s="398">
        <v>1.3</v>
      </c>
      <c r="AC11" s="210">
        <v>11.2</v>
      </c>
      <c r="AD11" s="538"/>
      <c r="AE11" s="52"/>
    </row>
    <row r="12" spans="1:31" ht="28" customHeight="1">
      <c r="A12" s="165">
        <v>6</v>
      </c>
      <c r="B12" s="308" t="s">
        <v>700</v>
      </c>
      <c r="C12" s="514" t="s">
        <v>611</v>
      </c>
      <c r="D12" s="309">
        <v>6</v>
      </c>
      <c r="E12" s="447" t="s">
        <v>177</v>
      </c>
      <c r="F12" s="160">
        <v>17</v>
      </c>
      <c r="G12" s="282" t="s">
        <v>333</v>
      </c>
      <c r="H12" s="407">
        <v>9.9</v>
      </c>
      <c r="I12" s="91">
        <v>3.4705882352941178</v>
      </c>
      <c r="J12" s="88">
        <v>6.5294117647058822</v>
      </c>
      <c r="K12" s="89">
        <v>53.2</v>
      </c>
      <c r="L12" s="87">
        <v>0.70588235294117652</v>
      </c>
      <c r="M12" s="88">
        <v>2.9411764705882355</v>
      </c>
      <c r="N12" s="90">
        <v>24</v>
      </c>
      <c r="O12" s="91">
        <v>0.82352941176470584</v>
      </c>
      <c r="P12" s="88">
        <v>1.7058823529411764</v>
      </c>
      <c r="Q12" s="89">
        <v>48.3</v>
      </c>
      <c r="R12" s="91">
        <f t="shared" si="0"/>
        <v>9.882352941176471</v>
      </c>
      <c r="S12" s="88">
        <f t="shared" si="1"/>
        <v>23.588235294117645</v>
      </c>
      <c r="T12" s="175">
        <f t="shared" si="2"/>
        <v>41.895261845386536</v>
      </c>
      <c r="U12" s="93">
        <v>1.1000000000000001</v>
      </c>
      <c r="V12" s="93">
        <v>2.9</v>
      </c>
      <c r="W12" s="94">
        <v>4.0999999999999996</v>
      </c>
      <c r="X12" s="95">
        <v>2.6</v>
      </c>
      <c r="Y12" s="87">
        <v>1.7</v>
      </c>
      <c r="Z12" s="88">
        <v>0.9</v>
      </c>
      <c r="AA12" s="88">
        <v>0.3</v>
      </c>
      <c r="AB12" s="96">
        <v>2.7</v>
      </c>
      <c r="AC12" s="97">
        <v>8.1999999999999993</v>
      </c>
      <c r="AD12" s="538"/>
      <c r="AE12" s="52"/>
    </row>
    <row r="13" spans="1:31" ht="28" customHeight="1">
      <c r="A13" s="269">
        <v>7</v>
      </c>
      <c r="B13" s="395" t="s">
        <v>341</v>
      </c>
      <c r="C13" s="511" t="s">
        <v>634</v>
      </c>
      <c r="D13" s="396">
        <v>11</v>
      </c>
      <c r="E13" s="448" t="s">
        <v>172</v>
      </c>
      <c r="F13" s="365">
        <v>23</v>
      </c>
      <c r="G13" s="366" t="s">
        <v>332</v>
      </c>
      <c r="H13" s="397">
        <v>6.7</v>
      </c>
      <c r="I13" s="169">
        <v>0.82608695652173914</v>
      </c>
      <c r="J13" s="170">
        <v>1.7826086956521738</v>
      </c>
      <c r="K13" s="211">
        <v>46.3</v>
      </c>
      <c r="L13" s="202">
        <v>1.4347826086956521</v>
      </c>
      <c r="M13" s="170">
        <v>4.1739130434782608</v>
      </c>
      <c r="N13" s="203">
        <v>34.4</v>
      </c>
      <c r="O13" s="169">
        <v>0.73913043478260865</v>
      </c>
      <c r="P13" s="170">
        <v>1</v>
      </c>
      <c r="Q13" s="211">
        <v>73.900000000000006</v>
      </c>
      <c r="R13" s="169">
        <f t="shared" si="0"/>
        <v>6.695652173913043</v>
      </c>
      <c r="S13" s="170">
        <f t="shared" si="1"/>
        <v>17.086956521739129</v>
      </c>
      <c r="T13" s="174">
        <f t="shared" si="2"/>
        <v>39.185750636132312</v>
      </c>
      <c r="U13" s="206">
        <v>0.7</v>
      </c>
      <c r="V13" s="206">
        <v>2.4</v>
      </c>
      <c r="W13" s="207">
        <v>3.1</v>
      </c>
      <c r="X13" s="208">
        <v>0.9</v>
      </c>
      <c r="Y13" s="202">
        <v>1.8</v>
      </c>
      <c r="Z13" s="170">
        <v>0.8</v>
      </c>
      <c r="AA13" s="170">
        <v>0.3</v>
      </c>
      <c r="AB13" s="398">
        <v>1</v>
      </c>
      <c r="AC13" s="210">
        <v>6.1</v>
      </c>
      <c r="AD13" s="538"/>
      <c r="AE13" s="52"/>
    </row>
    <row r="14" spans="1:31" ht="28" customHeight="1">
      <c r="A14" s="165">
        <v>8</v>
      </c>
      <c r="B14" s="308" t="s">
        <v>342</v>
      </c>
      <c r="C14" s="514" t="s">
        <v>608</v>
      </c>
      <c r="D14" s="309">
        <v>21</v>
      </c>
      <c r="E14" s="447" t="s">
        <v>172</v>
      </c>
      <c r="F14" s="160">
        <v>6</v>
      </c>
      <c r="G14" s="282" t="s">
        <v>335</v>
      </c>
      <c r="H14" s="407">
        <v>5.2</v>
      </c>
      <c r="I14" s="91">
        <v>1</v>
      </c>
      <c r="J14" s="88">
        <v>2.1666666666666665</v>
      </c>
      <c r="K14" s="89">
        <v>46.2</v>
      </c>
      <c r="L14" s="87">
        <v>0.66666666666666663</v>
      </c>
      <c r="M14" s="88">
        <v>2.5</v>
      </c>
      <c r="N14" s="90">
        <v>26.7</v>
      </c>
      <c r="O14" s="91">
        <v>1.1666666666666667</v>
      </c>
      <c r="P14" s="88">
        <v>1.3333333333333333</v>
      </c>
      <c r="Q14" s="89">
        <v>87.5</v>
      </c>
      <c r="R14" s="91">
        <f t="shared" si="0"/>
        <v>5.166666666666667</v>
      </c>
      <c r="S14" s="88">
        <f t="shared" si="1"/>
        <v>13.166666666666668</v>
      </c>
      <c r="T14" s="175">
        <f t="shared" si="2"/>
        <v>39.240506329113927</v>
      </c>
      <c r="U14" s="93">
        <v>0.5</v>
      </c>
      <c r="V14" s="93">
        <v>2</v>
      </c>
      <c r="W14" s="94">
        <v>2.5</v>
      </c>
      <c r="X14" s="95">
        <v>0.3</v>
      </c>
      <c r="Y14" s="87">
        <v>0.7</v>
      </c>
      <c r="Z14" s="88">
        <v>0.3</v>
      </c>
      <c r="AA14" s="88">
        <v>0.5</v>
      </c>
      <c r="AB14" s="96">
        <v>0.8</v>
      </c>
      <c r="AC14" s="97">
        <v>5.7</v>
      </c>
      <c r="AD14" s="538"/>
      <c r="AE14" s="52"/>
    </row>
    <row r="15" spans="1:31" ht="28" customHeight="1">
      <c r="A15" s="269">
        <v>9</v>
      </c>
      <c r="B15" s="395" t="s">
        <v>343</v>
      </c>
      <c r="C15" s="511" t="s">
        <v>634</v>
      </c>
      <c r="D15" s="396">
        <v>15</v>
      </c>
      <c r="E15" s="448" t="s">
        <v>177</v>
      </c>
      <c r="F15" s="365">
        <v>28</v>
      </c>
      <c r="G15" s="366" t="s">
        <v>331</v>
      </c>
      <c r="H15" s="397">
        <v>6.5</v>
      </c>
      <c r="I15" s="169">
        <v>2.2857142857142856</v>
      </c>
      <c r="J15" s="170">
        <v>3.9642857142857144</v>
      </c>
      <c r="K15" s="211">
        <v>57.7</v>
      </c>
      <c r="L15" s="202">
        <v>0.35714285714285715</v>
      </c>
      <c r="M15" s="170">
        <v>1.3928571428571428</v>
      </c>
      <c r="N15" s="203">
        <v>25.6</v>
      </c>
      <c r="O15" s="169">
        <v>0.8571428571428571</v>
      </c>
      <c r="P15" s="170">
        <v>1.3928571428571428</v>
      </c>
      <c r="Q15" s="211">
        <v>61.5</v>
      </c>
      <c r="R15" s="169">
        <f t="shared" si="0"/>
        <v>6.5</v>
      </c>
      <c r="S15" s="170">
        <f t="shared" si="1"/>
        <v>13.5</v>
      </c>
      <c r="T15" s="174">
        <f t="shared" si="2"/>
        <v>48.148148148148145</v>
      </c>
      <c r="U15" s="206">
        <v>1.1000000000000001</v>
      </c>
      <c r="V15" s="206">
        <v>1.1000000000000001</v>
      </c>
      <c r="W15" s="207">
        <v>2.1</v>
      </c>
      <c r="X15" s="208">
        <v>0.8</v>
      </c>
      <c r="Y15" s="202">
        <v>2</v>
      </c>
      <c r="Z15" s="170">
        <v>0.9</v>
      </c>
      <c r="AA15" s="172">
        <v>0</v>
      </c>
      <c r="AB15" s="398">
        <v>0.7</v>
      </c>
      <c r="AC15" s="210">
        <v>5.5</v>
      </c>
      <c r="AD15" s="538"/>
      <c r="AE15" s="52"/>
    </row>
    <row r="16" spans="1:31" ht="28" customHeight="1">
      <c r="A16" s="165">
        <v>10</v>
      </c>
      <c r="B16" s="308" t="s">
        <v>344</v>
      </c>
      <c r="C16" s="512" t="s">
        <v>634</v>
      </c>
      <c r="D16" s="309">
        <v>22</v>
      </c>
      <c r="E16" s="447" t="s">
        <v>5</v>
      </c>
      <c r="F16" s="160">
        <v>6</v>
      </c>
      <c r="G16" s="282" t="s">
        <v>304</v>
      </c>
      <c r="H16" s="407">
        <v>7.8</v>
      </c>
      <c r="I16" s="91">
        <v>1.5</v>
      </c>
      <c r="J16" s="88">
        <v>3</v>
      </c>
      <c r="K16" s="89">
        <v>50</v>
      </c>
      <c r="L16" s="87">
        <v>1</v>
      </c>
      <c r="M16" s="88">
        <v>3</v>
      </c>
      <c r="N16" s="90">
        <v>33.299999999999997</v>
      </c>
      <c r="O16" s="91">
        <v>1.8333333333333333</v>
      </c>
      <c r="P16" s="88">
        <v>2.1666666666666665</v>
      </c>
      <c r="Q16" s="89">
        <v>84.6</v>
      </c>
      <c r="R16" s="91">
        <f t="shared" si="0"/>
        <v>7.833333333333333</v>
      </c>
      <c r="S16" s="88">
        <f t="shared" si="1"/>
        <v>17.166666666666664</v>
      </c>
      <c r="T16" s="175">
        <f t="shared" si="2"/>
        <v>45.631067961165051</v>
      </c>
      <c r="U16" s="93">
        <v>0.2</v>
      </c>
      <c r="V16" s="93">
        <v>2.8</v>
      </c>
      <c r="W16" s="94">
        <v>3</v>
      </c>
      <c r="X16" s="95">
        <v>1.3</v>
      </c>
      <c r="Y16" s="87">
        <v>3</v>
      </c>
      <c r="Z16" s="88">
        <v>0.7</v>
      </c>
      <c r="AA16" s="88">
        <v>0.2</v>
      </c>
      <c r="AB16" s="96">
        <v>1.2</v>
      </c>
      <c r="AC16" s="97">
        <v>5.3</v>
      </c>
      <c r="AD16" s="538"/>
      <c r="AE16" s="52"/>
    </row>
    <row r="17" spans="1:32" ht="28" customHeight="1">
      <c r="A17" s="269">
        <v>11</v>
      </c>
      <c r="B17" s="395" t="s">
        <v>345</v>
      </c>
      <c r="C17" s="511" t="s">
        <v>634</v>
      </c>
      <c r="D17" s="396">
        <v>5</v>
      </c>
      <c r="E17" s="448" t="s">
        <v>173</v>
      </c>
      <c r="F17" s="365">
        <v>29</v>
      </c>
      <c r="G17" s="366" t="s">
        <v>110</v>
      </c>
      <c r="H17" s="397">
        <v>5.7</v>
      </c>
      <c r="I17" s="169">
        <v>0.86206896551724133</v>
      </c>
      <c r="J17" s="170">
        <v>1.9655172413793103</v>
      </c>
      <c r="K17" s="211">
        <v>43.9</v>
      </c>
      <c r="L17" s="202">
        <v>1.1724137931034482</v>
      </c>
      <c r="M17" s="170">
        <v>2.8275862068965516</v>
      </c>
      <c r="N17" s="203">
        <v>41.5</v>
      </c>
      <c r="O17" s="169">
        <v>0.44827586206896552</v>
      </c>
      <c r="P17" s="170">
        <v>0.65517241379310343</v>
      </c>
      <c r="Q17" s="211">
        <v>68.400000000000006</v>
      </c>
      <c r="R17" s="169">
        <f t="shared" si="0"/>
        <v>5.6896551724137918</v>
      </c>
      <c r="S17" s="170">
        <f t="shared" si="1"/>
        <v>13.068965517241379</v>
      </c>
      <c r="T17" s="174">
        <f t="shared" si="2"/>
        <v>43.53562005277044</v>
      </c>
      <c r="U17" s="206">
        <v>0.3</v>
      </c>
      <c r="V17" s="206">
        <v>1</v>
      </c>
      <c r="W17" s="207">
        <v>1.3</v>
      </c>
      <c r="X17" s="208">
        <v>1</v>
      </c>
      <c r="Y17" s="202">
        <v>1.2</v>
      </c>
      <c r="Z17" s="170">
        <v>0.5</v>
      </c>
      <c r="AA17" s="170">
        <v>0.1</v>
      </c>
      <c r="AB17" s="398">
        <v>1.1000000000000001</v>
      </c>
      <c r="AC17" s="210">
        <v>3.7</v>
      </c>
      <c r="AD17" s="538"/>
      <c r="AE17" s="52"/>
    </row>
    <row r="18" spans="1:32" ht="28" customHeight="1">
      <c r="A18" s="165">
        <v>12</v>
      </c>
      <c r="B18" s="308" t="s">
        <v>346</v>
      </c>
      <c r="C18" s="512" t="s">
        <v>634</v>
      </c>
      <c r="D18" s="309">
        <v>13</v>
      </c>
      <c r="E18" s="447" t="s">
        <v>173</v>
      </c>
      <c r="F18" s="160">
        <v>25</v>
      </c>
      <c r="G18" s="282" t="s">
        <v>330</v>
      </c>
      <c r="H18" s="407">
        <v>3.6</v>
      </c>
      <c r="I18" s="91">
        <v>0.24</v>
      </c>
      <c r="J18" s="88">
        <v>0.84</v>
      </c>
      <c r="K18" s="89">
        <v>28.6</v>
      </c>
      <c r="L18" s="87">
        <v>0.84</v>
      </c>
      <c r="M18" s="88">
        <v>2.2000000000000002</v>
      </c>
      <c r="N18" s="90">
        <v>38.200000000000003</v>
      </c>
      <c r="O18" s="91">
        <v>0.64</v>
      </c>
      <c r="P18" s="88">
        <v>0.84</v>
      </c>
      <c r="Q18" s="89">
        <v>76.2</v>
      </c>
      <c r="R18" s="91">
        <f t="shared" si="0"/>
        <v>3.64</v>
      </c>
      <c r="S18" s="88">
        <f t="shared" si="1"/>
        <v>9.120000000000001</v>
      </c>
      <c r="T18" s="175">
        <f t="shared" si="2"/>
        <v>39.912280701754383</v>
      </c>
      <c r="U18" s="93">
        <v>0.2</v>
      </c>
      <c r="V18" s="93">
        <v>1</v>
      </c>
      <c r="W18" s="94">
        <v>1.2</v>
      </c>
      <c r="X18" s="95">
        <v>1.1000000000000001</v>
      </c>
      <c r="Y18" s="87">
        <v>1.8</v>
      </c>
      <c r="Z18" s="88">
        <v>0.4</v>
      </c>
      <c r="AA18" s="101">
        <v>0</v>
      </c>
      <c r="AB18" s="96">
        <v>0.8</v>
      </c>
      <c r="AC18" s="97">
        <v>2.8</v>
      </c>
      <c r="AD18" s="538"/>
      <c r="AE18" s="52"/>
    </row>
    <row r="19" spans="1:32" ht="28" customHeight="1">
      <c r="A19" s="269">
        <v>13</v>
      </c>
      <c r="B19" s="395" t="s">
        <v>701</v>
      </c>
      <c r="C19" s="520" t="s">
        <v>608</v>
      </c>
      <c r="D19" s="396">
        <v>2</v>
      </c>
      <c r="E19" s="448" t="s">
        <v>5</v>
      </c>
      <c r="F19" s="365">
        <v>2</v>
      </c>
      <c r="G19" s="366" t="s">
        <v>142</v>
      </c>
      <c r="H19" s="397">
        <v>7.5</v>
      </c>
      <c r="I19" s="169">
        <v>3</v>
      </c>
      <c r="J19" s="170">
        <v>6.5</v>
      </c>
      <c r="K19" s="211">
        <v>46.2</v>
      </c>
      <c r="L19" s="212">
        <v>0</v>
      </c>
      <c r="M19" s="170">
        <v>2.5</v>
      </c>
      <c r="N19" s="281">
        <v>0</v>
      </c>
      <c r="O19" s="169">
        <v>1.5</v>
      </c>
      <c r="P19" s="170">
        <v>3</v>
      </c>
      <c r="Q19" s="211">
        <v>50</v>
      </c>
      <c r="R19" s="169">
        <f t="shared" si="0"/>
        <v>7.5</v>
      </c>
      <c r="S19" s="170">
        <f t="shared" si="1"/>
        <v>23.5</v>
      </c>
      <c r="T19" s="174">
        <f t="shared" si="2"/>
        <v>31.914893617021278</v>
      </c>
      <c r="U19" s="206">
        <v>1</v>
      </c>
      <c r="V19" s="214">
        <v>0</v>
      </c>
      <c r="W19" s="207">
        <v>1</v>
      </c>
      <c r="X19" s="208">
        <v>1.5</v>
      </c>
      <c r="Y19" s="202">
        <v>1</v>
      </c>
      <c r="Z19" s="170">
        <v>0.5</v>
      </c>
      <c r="AA19" s="170">
        <v>0</v>
      </c>
      <c r="AB19" s="398">
        <v>2.5</v>
      </c>
      <c r="AC19" s="210">
        <v>2.5</v>
      </c>
      <c r="AD19" s="538"/>
      <c r="AE19" s="52"/>
    </row>
    <row r="20" spans="1:32" ht="28" customHeight="1">
      <c r="A20" s="165">
        <v>14</v>
      </c>
      <c r="B20" s="308" t="s">
        <v>347</v>
      </c>
      <c r="C20" s="512" t="s">
        <v>634</v>
      </c>
      <c r="D20" s="309">
        <v>7</v>
      </c>
      <c r="E20" s="447" t="s">
        <v>5</v>
      </c>
      <c r="F20" s="160">
        <v>26</v>
      </c>
      <c r="G20" s="282" t="s">
        <v>77</v>
      </c>
      <c r="H20" s="407">
        <v>1.7</v>
      </c>
      <c r="I20" s="91">
        <v>0.23076923076923078</v>
      </c>
      <c r="J20" s="88">
        <v>0.42307692307692307</v>
      </c>
      <c r="K20" s="89">
        <v>1</v>
      </c>
      <c r="L20" s="87">
        <v>0.34615384615384615</v>
      </c>
      <c r="M20" s="88">
        <v>1.0769230769230769</v>
      </c>
      <c r="N20" s="90">
        <v>32.1</v>
      </c>
      <c r="O20" s="91">
        <v>0.15384615384615385</v>
      </c>
      <c r="P20" s="88">
        <v>0.26923076923076922</v>
      </c>
      <c r="Q20" s="89">
        <v>57.1</v>
      </c>
      <c r="R20" s="91">
        <f t="shared" si="0"/>
        <v>1.6538461538461537</v>
      </c>
      <c r="S20" s="88">
        <f t="shared" si="1"/>
        <v>4.3461538461538458</v>
      </c>
      <c r="T20" s="175">
        <f t="shared" si="2"/>
        <v>38.053097345132748</v>
      </c>
      <c r="U20" s="93">
        <v>0.3</v>
      </c>
      <c r="V20" s="93">
        <v>0.7</v>
      </c>
      <c r="W20" s="94">
        <v>1</v>
      </c>
      <c r="X20" s="95">
        <v>0.5</v>
      </c>
      <c r="Y20" s="87">
        <v>1.2</v>
      </c>
      <c r="Z20" s="88">
        <v>0.2</v>
      </c>
      <c r="AA20" s="101">
        <v>0</v>
      </c>
      <c r="AB20" s="96">
        <v>0.4</v>
      </c>
      <c r="AC20" s="97">
        <v>1.1000000000000001</v>
      </c>
      <c r="AD20" s="538"/>
      <c r="AE20" s="52"/>
    </row>
    <row r="21" spans="1:32" ht="28" customHeight="1">
      <c r="A21" s="269">
        <v>15</v>
      </c>
      <c r="B21" s="395" t="s">
        <v>702</v>
      </c>
      <c r="C21" s="511" t="s">
        <v>634</v>
      </c>
      <c r="D21" s="396">
        <v>14</v>
      </c>
      <c r="E21" s="448" t="s">
        <v>173</v>
      </c>
      <c r="F21" s="365">
        <v>8</v>
      </c>
      <c r="G21" s="366" t="s">
        <v>67</v>
      </c>
      <c r="H21" s="397">
        <v>1.5</v>
      </c>
      <c r="I21" s="169">
        <v>0.5</v>
      </c>
      <c r="J21" s="170">
        <v>1.625</v>
      </c>
      <c r="K21" s="211">
        <v>30.8</v>
      </c>
      <c r="L21" s="202">
        <v>0.125</v>
      </c>
      <c r="M21" s="170">
        <v>0.5</v>
      </c>
      <c r="N21" s="203">
        <v>25</v>
      </c>
      <c r="O21" s="169">
        <v>0.125</v>
      </c>
      <c r="P21" s="170">
        <v>0.25</v>
      </c>
      <c r="Q21" s="211">
        <v>50</v>
      </c>
      <c r="R21" s="169">
        <f t="shared" si="0"/>
        <v>1.5</v>
      </c>
      <c r="S21" s="170">
        <f t="shared" si="1"/>
        <v>5</v>
      </c>
      <c r="T21" s="174">
        <f t="shared" si="2"/>
        <v>30</v>
      </c>
      <c r="U21" s="206">
        <v>0.1</v>
      </c>
      <c r="V21" s="206">
        <v>0.4</v>
      </c>
      <c r="W21" s="207">
        <v>0.5</v>
      </c>
      <c r="X21" s="208">
        <v>0.5</v>
      </c>
      <c r="Y21" s="202">
        <v>0.8</v>
      </c>
      <c r="Z21" s="172">
        <v>0</v>
      </c>
      <c r="AA21" s="170">
        <v>0.3</v>
      </c>
      <c r="AB21" s="398">
        <v>0.1</v>
      </c>
      <c r="AC21" s="210">
        <v>0.8</v>
      </c>
      <c r="AD21" s="538"/>
      <c r="AE21" s="52"/>
    </row>
    <row r="22" spans="1:32" ht="28" customHeight="1">
      <c r="A22" s="165">
        <v>16</v>
      </c>
      <c r="B22" s="308" t="s">
        <v>348</v>
      </c>
      <c r="C22" s="512" t="s">
        <v>634</v>
      </c>
      <c r="D22" s="309">
        <v>34</v>
      </c>
      <c r="E22" s="447" t="s">
        <v>172</v>
      </c>
      <c r="F22" s="160">
        <v>5</v>
      </c>
      <c r="G22" s="282" t="s">
        <v>77</v>
      </c>
      <c r="H22" s="407">
        <v>1.2</v>
      </c>
      <c r="I22" s="91">
        <v>0.2</v>
      </c>
      <c r="J22" s="88">
        <v>1.2</v>
      </c>
      <c r="K22" s="89">
        <v>16.7</v>
      </c>
      <c r="L22" s="98">
        <v>0</v>
      </c>
      <c r="M22" s="88">
        <v>1</v>
      </c>
      <c r="N22" s="99">
        <v>0</v>
      </c>
      <c r="O22" s="91">
        <v>0.8</v>
      </c>
      <c r="P22" s="88">
        <v>0.8</v>
      </c>
      <c r="Q22" s="89">
        <v>100</v>
      </c>
      <c r="R22" s="91">
        <f t="shared" si="0"/>
        <v>1.2000000000000002</v>
      </c>
      <c r="S22" s="88">
        <f t="shared" si="1"/>
        <v>6.1999999999999993</v>
      </c>
      <c r="T22" s="175">
        <f t="shared" si="2"/>
        <v>19.354838709677423</v>
      </c>
      <c r="U22" s="93">
        <v>0.4</v>
      </c>
      <c r="V22" s="93">
        <v>1.4</v>
      </c>
      <c r="W22" s="94">
        <v>1.8</v>
      </c>
      <c r="X22" s="95">
        <v>0.6</v>
      </c>
      <c r="Y22" s="87">
        <v>1.4</v>
      </c>
      <c r="Z22" s="88">
        <v>0.4</v>
      </c>
      <c r="AA22" s="101">
        <v>0</v>
      </c>
      <c r="AB22" s="96">
        <v>0.6</v>
      </c>
      <c r="AC22" s="97">
        <v>0.6</v>
      </c>
      <c r="AD22" s="538"/>
      <c r="AE22" s="52"/>
    </row>
    <row r="23" spans="1:32" ht="28" customHeight="1">
      <c r="A23" s="269">
        <v>17</v>
      </c>
      <c r="B23" s="395" t="s">
        <v>349</v>
      </c>
      <c r="C23" s="511" t="s">
        <v>634</v>
      </c>
      <c r="D23" s="396">
        <v>26</v>
      </c>
      <c r="E23" s="448" t="s">
        <v>177</v>
      </c>
      <c r="F23" s="365">
        <v>2</v>
      </c>
      <c r="G23" s="366" t="s">
        <v>35</v>
      </c>
      <c r="H23" s="397">
        <v>0.5</v>
      </c>
      <c r="I23" s="171">
        <v>0</v>
      </c>
      <c r="J23" s="172">
        <v>0</v>
      </c>
      <c r="K23" s="204">
        <v>0</v>
      </c>
      <c r="L23" s="212">
        <v>0</v>
      </c>
      <c r="M23" s="172">
        <v>0</v>
      </c>
      <c r="N23" s="281">
        <v>0</v>
      </c>
      <c r="O23" s="169">
        <v>0.5</v>
      </c>
      <c r="P23" s="170">
        <v>1</v>
      </c>
      <c r="Q23" s="211">
        <v>50</v>
      </c>
      <c r="R23" s="169">
        <f t="shared" si="0"/>
        <v>0.5</v>
      </c>
      <c r="S23" s="170">
        <f t="shared" si="1"/>
        <v>1</v>
      </c>
      <c r="T23" s="174">
        <f t="shared" si="2"/>
        <v>50</v>
      </c>
      <c r="U23" s="214">
        <v>0</v>
      </c>
      <c r="V23" s="214">
        <v>0</v>
      </c>
      <c r="W23" s="399">
        <v>0</v>
      </c>
      <c r="X23" s="279">
        <v>0</v>
      </c>
      <c r="Y23" s="212">
        <v>0</v>
      </c>
      <c r="Z23" s="172">
        <v>0</v>
      </c>
      <c r="AA23" s="172">
        <v>0</v>
      </c>
      <c r="AB23" s="367">
        <v>0</v>
      </c>
      <c r="AC23" s="210">
        <v>0.5</v>
      </c>
      <c r="AD23" s="538"/>
      <c r="AE23" s="52"/>
    </row>
    <row r="24" spans="1:32" ht="28" customHeight="1">
      <c r="A24" s="165">
        <v>18</v>
      </c>
      <c r="B24" s="308" t="s">
        <v>733</v>
      </c>
      <c r="C24" s="514" t="s">
        <v>606</v>
      </c>
      <c r="D24" s="309">
        <v>45</v>
      </c>
      <c r="E24" s="447" t="s">
        <v>174</v>
      </c>
      <c r="F24" s="160">
        <v>14</v>
      </c>
      <c r="G24" s="282" t="s">
        <v>122</v>
      </c>
      <c r="H24" s="407">
        <v>0.2</v>
      </c>
      <c r="I24" s="91">
        <v>7.1428571428571425E-2</v>
      </c>
      <c r="J24" s="88">
        <v>0.42857142857142855</v>
      </c>
      <c r="K24" s="89">
        <v>16.7</v>
      </c>
      <c r="L24" s="98">
        <v>0</v>
      </c>
      <c r="M24" s="101">
        <v>0</v>
      </c>
      <c r="N24" s="99">
        <v>0</v>
      </c>
      <c r="O24" s="91">
        <v>7.1428571428571425E-2</v>
      </c>
      <c r="P24" s="88">
        <v>0.14285714285714285</v>
      </c>
      <c r="Q24" s="89">
        <v>50</v>
      </c>
      <c r="R24" s="91">
        <f t="shared" si="0"/>
        <v>0.21428571428571427</v>
      </c>
      <c r="S24" s="88">
        <f t="shared" si="1"/>
        <v>1</v>
      </c>
      <c r="T24" s="175">
        <f t="shared" si="2"/>
        <v>21.428571428571427</v>
      </c>
      <c r="U24" s="93">
        <v>0.3</v>
      </c>
      <c r="V24" s="93">
        <v>0.6</v>
      </c>
      <c r="W24" s="94">
        <v>0.9</v>
      </c>
      <c r="X24" s="147">
        <v>0</v>
      </c>
      <c r="Y24" s="87">
        <v>0.7</v>
      </c>
      <c r="Z24" s="88">
        <v>0.2</v>
      </c>
      <c r="AA24" s="101">
        <v>0</v>
      </c>
      <c r="AB24" s="96">
        <v>0.1</v>
      </c>
      <c r="AC24" s="97">
        <v>0.1</v>
      </c>
      <c r="AD24" s="538"/>
      <c r="AE24" s="52"/>
    </row>
    <row r="25" spans="1:32" ht="28" customHeight="1">
      <c r="A25" s="269">
        <v>19</v>
      </c>
      <c r="B25" s="395" t="s">
        <v>350</v>
      </c>
      <c r="C25" s="511" t="s">
        <v>634</v>
      </c>
      <c r="D25" s="396">
        <v>10</v>
      </c>
      <c r="E25" s="448" t="s">
        <v>173</v>
      </c>
      <c r="F25" s="365">
        <v>16</v>
      </c>
      <c r="G25" s="366" t="s">
        <v>108</v>
      </c>
      <c r="H25" s="397">
        <v>0.4</v>
      </c>
      <c r="I25" s="169">
        <v>0.1875</v>
      </c>
      <c r="J25" s="170">
        <v>0.625</v>
      </c>
      <c r="K25" s="211">
        <v>33.299999999999997</v>
      </c>
      <c r="L25" s="212">
        <v>0</v>
      </c>
      <c r="M25" s="170">
        <v>0.5</v>
      </c>
      <c r="N25" s="281">
        <v>0</v>
      </c>
      <c r="O25" s="169">
        <v>6.25E-2</v>
      </c>
      <c r="P25" s="170">
        <v>0.125</v>
      </c>
      <c r="Q25" s="211">
        <v>50</v>
      </c>
      <c r="R25" s="169">
        <f t="shared" si="0"/>
        <v>0.4375</v>
      </c>
      <c r="S25" s="170">
        <f t="shared" si="1"/>
        <v>2.875</v>
      </c>
      <c r="T25" s="174">
        <f t="shared" si="2"/>
        <v>15.217391304347826</v>
      </c>
      <c r="U25" s="214">
        <v>0</v>
      </c>
      <c r="V25" s="206">
        <v>0.2</v>
      </c>
      <c r="W25" s="207">
        <v>0.2</v>
      </c>
      <c r="X25" s="208">
        <v>0.3</v>
      </c>
      <c r="Y25" s="202">
        <v>1.5</v>
      </c>
      <c r="Z25" s="170">
        <v>0.6</v>
      </c>
      <c r="AA25" s="172">
        <v>0</v>
      </c>
      <c r="AB25" s="398">
        <v>0.3</v>
      </c>
      <c r="AC25" s="400">
        <v>0</v>
      </c>
      <c r="AD25" s="538"/>
      <c r="AE25" s="52"/>
    </row>
    <row r="26" spans="1:32" ht="28" customHeight="1">
      <c r="A26" s="165">
        <v>20</v>
      </c>
      <c r="B26" s="308" t="s">
        <v>351</v>
      </c>
      <c r="C26" s="512" t="s">
        <v>634</v>
      </c>
      <c r="D26" s="309">
        <v>20</v>
      </c>
      <c r="E26" s="447" t="s">
        <v>5</v>
      </c>
      <c r="F26" s="160">
        <v>4</v>
      </c>
      <c r="G26" s="282" t="s">
        <v>23</v>
      </c>
      <c r="H26" s="407">
        <v>0</v>
      </c>
      <c r="I26" s="100">
        <v>0</v>
      </c>
      <c r="J26" s="101">
        <v>0</v>
      </c>
      <c r="K26" s="220">
        <v>0</v>
      </c>
      <c r="L26" s="98">
        <v>0</v>
      </c>
      <c r="M26" s="101">
        <v>0</v>
      </c>
      <c r="N26" s="99">
        <v>0</v>
      </c>
      <c r="O26" s="100">
        <v>0</v>
      </c>
      <c r="P26" s="101">
        <v>0</v>
      </c>
      <c r="Q26" s="220">
        <v>0</v>
      </c>
      <c r="R26" s="100">
        <f t="shared" si="0"/>
        <v>0</v>
      </c>
      <c r="S26" s="101">
        <f t="shared" si="1"/>
        <v>0</v>
      </c>
      <c r="T26" s="225">
        <v>0</v>
      </c>
      <c r="U26" s="93">
        <v>0.3</v>
      </c>
      <c r="V26" s="93">
        <v>0.8</v>
      </c>
      <c r="W26" s="94">
        <v>1</v>
      </c>
      <c r="X26" s="147">
        <v>0</v>
      </c>
      <c r="Y26" s="87">
        <v>0.5</v>
      </c>
      <c r="Z26" s="101">
        <v>0</v>
      </c>
      <c r="AA26" s="101">
        <v>0</v>
      </c>
      <c r="AB26" s="96">
        <v>0.8</v>
      </c>
      <c r="AC26" s="355">
        <v>0</v>
      </c>
      <c r="AD26" s="538"/>
      <c r="AE26" s="52"/>
    </row>
    <row r="27" spans="1:32" ht="28" customHeight="1" thickBot="1">
      <c r="A27" s="368">
        <v>21</v>
      </c>
      <c r="B27" s="401" t="s">
        <v>352</v>
      </c>
      <c r="C27" s="521" t="s">
        <v>634</v>
      </c>
      <c r="D27" s="402">
        <v>12</v>
      </c>
      <c r="E27" s="449" t="s">
        <v>173</v>
      </c>
      <c r="F27" s="370">
        <v>1</v>
      </c>
      <c r="G27" s="371" t="s">
        <v>27</v>
      </c>
      <c r="H27" s="403">
        <v>0</v>
      </c>
      <c r="I27" s="312">
        <v>0</v>
      </c>
      <c r="J27" s="313">
        <v>0</v>
      </c>
      <c r="K27" s="320">
        <v>0</v>
      </c>
      <c r="L27" s="404">
        <v>0</v>
      </c>
      <c r="M27" s="313">
        <v>0</v>
      </c>
      <c r="N27" s="405">
        <v>0</v>
      </c>
      <c r="O27" s="312">
        <v>0</v>
      </c>
      <c r="P27" s="313">
        <v>0</v>
      </c>
      <c r="Q27" s="320">
        <v>0</v>
      </c>
      <c r="R27" s="312">
        <f t="shared" si="0"/>
        <v>0</v>
      </c>
      <c r="S27" s="313">
        <f t="shared" si="1"/>
        <v>0</v>
      </c>
      <c r="T27" s="348">
        <v>0</v>
      </c>
      <c r="U27" s="317">
        <v>0</v>
      </c>
      <c r="V27" s="317">
        <v>0</v>
      </c>
      <c r="W27" s="316">
        <v>0</v>
      </c>
      <c r="X27" s="311">
        <v>0</v>
      </c>
      <c r="Y27" s="404">
        <v>0</v>
      </c>
      <c r="Z27" s="313">
        <v>0</v>
      </c>
      <c r="AA27" s="313">
        <v>0</v>
      </c>
      <c r="AB27" s="406">
        <v>0</v>
      </c>
      <c r="AC27" s="377">
        <v>0</v>
      </c>
      <c r="AD27" s="538"/>
      <c r="AE27" s="52"/>
    </row>
    <row r="28" spans="1:32" ht="28" thickTop="1" thickBot="1">
      <c r="A28" s="585" t="s">
        <v>336</v>
      </c>
      <c r="B28" s="586"/>
      <c r="C28" s="586"/>
      <c r="D28" s="586"/>
      <c r="E28" s="587"/>
      <c r="F28" s="444">
        <v>30</v>
      </c>
      <c r="G28" s="357"/>
      <c r="H28" s="16">
        <v>76.099999999999994</v>
      </c>
      <c r="I28" s="35">
        <v>21.7</v>
      </c>
      <c r="J28" s="126">
        <v>41.1</v>
      </c>
      <c r="K28" s="241">
        <v>52.8</v>
      </c>
      <c r="L28" s="21">
        <v>7.2</v>
      </c>
      <c r="M28" s="126">
        <v>23.3</v>
      </c>
      <c r="N28" s="242">
        <v>31</v>
      </c>
      <c r="O28" s="12">
        <v>13.7</v>
      </c>
      <c r="P28" s="15">
        <v>20.3</v>
      </c>
      <c r="Q28" s="241">
        <v>67.5</v>
      </c>
      <c r="R28" s="378">
        <f t="shared" ref="R28:S28" si="3">O28+(L28*3)+(I28*2)</f>
        <v>78.699999999999989</v>
      </c>
      <c r="S28" s="78">
        <f t="shared" si="3"/>
        <v>172.4</v>
      </c>
      <c r="T28" s="329">
        <f t="shared" ref="T28" si="4">(R28*100)/S28</f>
        <v>45.649651972157763</v>
      </c>
      <c r="U28" s="330">
        <v>8.1</v>
      </c>
      <c r="V28" s="14">
        <v>25.9</v>
      </c>
      <c r="W28" s="331">
        <v>34</v>
      </c>
      <c r="X28" s="332">
        <v>12.7</v>
      </c>
      <c r="Y28" s="12">
        <v>15.6</v>
      </c>
      <c r="Z28" s="126">
        <v>7.6</v>
      </c>
      <c r="AA28" s="126">
        <v>4.4000000000000004</v>
      </c>
      <c r="AB28" s="333">
        <v>13</v>
      </c>
      <c r="AC28" s="36">
        <v>82.3</v>
      </c>
      <c r="AD28" s="538"/>
    </row>
    <row r="29" spans="1:32" ht="5" customHeight="1" thickBot="1">
      <c r="A29" s="105"/>
      <c r="B29" s="106"/>
      <c r="C29" s="106"/>
      <c r="D29" s="293"/>
      <c r="E29" s="389"/>
      <c r="F29" s="125"/>
      <c r="G29" s="358"/>
      <c r="H29" s="240"/>
      <c r="I29" s="109"/>
      <c r="J29" s="110"/>
      <c r="K29" s="111"/>
      <c r="L29" s="112"/>
      <c r="M29" s="113"/>
      <c r="N29" s="114"/>
      <c r="O29" s="115"/>
      <c r="P29" s="116"/>
      <c r="Q29" s="111"/>
      <c r="R29" s="117"/>
      <c r="S29" s="118"/>
      <c r="T29" s="119"/>
      <c r="U29" s="120"/>
      <c r="V29" s="121"/>
      <c r="W29" s="122"/>
      <c r="X29" s="123"/>
      <c r="Y29" s="43"/>
      <c r="Z29" s="110"/>
      <c r="AA29" s="124"/>
      <c r="AB29" s="110"/>
      <c r="AC29" s="289"/>
      <c r="AD29" s="538"/>
    </row>
    <row r="30" spans="1:32" ht="27" thickBot="1">
      <c r="A30" s="603" t="s">
        <v>181</v>
      </c>
      <c r="B30" s="604"/>
      <c r="C30" s="604"/>
      <c r="D30" s="604"/>
      <c r="E30" s="605"/>
      <c r="F30" s="334">
        <v>30</v>
      </c>
      <c r="G30" s="358"/>
      <c r="H30" s="33">
        <v>75.2</v>
      </c>
      <c r="I30" s="19">
        <v>18.899999999999999</v>
      </c>
      <c r="J30" s="24">
        <v>41.8</v>
      </c>
      <c r="K30" s="271">
        <v>45.2</v>
      </c>
      <c r="L30" s="18">
        <v>8.4</v>
      </c>
      <c r="M30" s="24">
        <v>25.9</v>
      </c>
      <c r="N30" s="272">
        <v>32.6</v>
      </c>
      <c r="O30" s="30">
        <v>12.2</v>
      </c>
      <c r="P30" s="248">
        <v>16.7</v>
      </c>
      <c r="Q30" s="335">
        <v>73.2</v>
      </c>
      <c r="R30" s="336">
        <f>O30+(L30*3)+(I30*2)</f>
        <v>75.2</v>
      </c>
      <c r="S30" s="83">
        <f>P30+(M30*3)+(J30*2)</f>
        <v>178</v>
      </c>
      <c r="T30" s="168">
        <f>(R30*100)/S30</f>
        <v>42.247191011235955</v>
      </c>
      <c r="U30" s="337">
        <v>12.2</v>
      </c>
      <c r="V30" s="32">
        <v>28.8</v>
      </c>
      <c r="W30" s="338">
        <v>40.700000000000003</v>
      </c>
      <c r="X30" s="339">
        <v>13.3</v>
      </c>
      <c r="Y30" s="18">
        <v>7.8</v>
      </c>
      <c r="Z30" s="248">
        <v>19.600000000000001</v>
      </c>
      <c r="AA30" s="248">
        <v>1.9</v>
      </c>
      <c r="AB30" s="340">
        <v>14.9</v>
      </c>
      <c r="AC30" s="356"/>
      <c r="AD30" s="538"/>
    </row>
    <row r="31" spans="1:32" ht="28" customHeight="1">
      <c r="A31" s="592" t="s">
        <v>353</v>
      </c>
      <c r="B31" s="592"/>
      <c r="C31" s="592"/>
      <c r="D31" s="592"/>
      <c r="E31" s="592"/>
      <c r="F31" s="592"/>
      <c r="G31" s="592"/>
      <c r="H31" s="592"/>
      <c r="I31" s="592"/>
      <c r="J31" s="592"/>
      <c r="K31" s="592"/>
      <c r="L31" s="592"/>
      <c r="M31" s="592"/>
      <c r="N31" s="592"/>
      <c r="O31" s="592"/>
      <c r="P31" s="592"/>
      <c r="Q31" s="592"/>
      <c r="R31" s="592"/>
      <c r="S31" s="592"/>
      <c r="T31" s="592"/>
      <c r="U31" s="592"/>
      <c r="V31" s="592"/>
      <c r="W31" s="592"/>
      <c r="X31" s="592"/>
      <c r="Y31" s="592"/>
      <c r="Z31" s="592"/>
      <c r="AA31" s="592"/>
      <c r="AB31" s="592"/>
      <c r="AC31" s="592"/>
      <c r="AD31" s="538"/>
    </row>
    <row r="32" spans="1:32" ht="28" customHeight="1">
      <c r="A32" s="594" t="s">
        <v>59</v>
      </c>
      <c r="B32" s="594"/>
      <c r="C32" s="594"/>
      <c r="D32" s="594"/>
      <c r="E32" s="594"/>
      <c r="F32" s="594"/>
      <c r="G32" s="594"/>
      <c r="H32" s="594"/>
      <c r="I32" s="594"/>
      <c r="J32" s="594"/>
      <c r="K32" s="594"/>
      <c r="L32" s="594"/>
      <c r="M32" s="594"/>
      <c r="N32" s="594"/>
      <c r="O32" s="594"/>
      <c r="P32" s="594"/>
      <c r="Q32" s="594"/>
      <c r="R32" s="594"/>
      <c r="S32" s="594"/>
      <c r="T32" s="594"/>
      <c r="U32" s="594"/>
      <c r="V32" s="594"/>
      <c r="W32" s="594"/>
      <c r="X32" s="594"/>
      <c r="Y32" s="594"/>
      <c r="Z32" s="594"/>
      <c r="AA32" s="594"/>
      <c r="AB32" s="594"/>
      <c r="AC32" s="594"/>
      <c r="AD32" s="594"/>
      <c r="AE32" s="594"/>
      <c r="AF32" s="594"/>
    </row>
    <row r="33" spans="1:58" ht="18" customHeight="1">
      <c r="A33" s="536" t="s">
        <v>179</v>
      </c>
      <c r="B33" s="537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  <c r="P33" s="537"/>
      <c r="Q33" s="537"/>
      <c r="R33" s="537"/>
      <c r="S33" s="537"/>
      <c r="T33" s="537"/>
      <c r="U33" s="537"/>
      <c r="V33" s="537"/>
      <c r="W33" s="537"/>
      <c r="X33" s="537"/>
      <c r="Y33" s="537"/>
      <c r="Z33" s="537"/>
      <c r="AA33" s="537"/>
      <c r="AB33" s="537"/>
      <c r="AC33" s="537"/>
      <c r="AD33" s="537"/>
      <c r="AE33" s="537"/>
      <c r="AF33" s="537"/>
    </row>
    <row r="34" spans="1:58" ht="18" customHeight="1">
      <c r="F34"/>
      <c r="G34"/>
      <c r="H34"/>
      <c r="T34" s="103" t="s">
        <v>180</v>
      </c>
      <c r="AA34" s="38"/>
      <c r="AB34" s="38"/>
      <c r="AC34" s="38"/>
      <c r="AF34" s="103" t="s">
        <v>180</v>
      </c>
      <c r="AG34" s="104"/>
      <c r="AH34" s="104"/>
      <c r="AI34" s="104"/>
      <c r="AJ34" s="104"/>
      <c r="AK34" s="104"/>
      <c r="AL34" s="104"/>
      <c r="AM34" s="104"/>
      <c r="AN34" s="104"/>
      <c r="AO34" s="104"/>
      <c r="AP34" s="104"/>
      <c r="AQ34" s="104"/>
      <c r="AR34" s="104"/>
      <c r="AS34" s="104"/>
      <c r="AT34" s="104"/>
      <c r="AU34" s="104"/>
      <c r="AV34" s="104"/>
      <c r="AW34" s="104"/>
      <c r="AX34" s="104"/>
      <c r="AY34" s="104"/>
      <c r="AZ34" s="104"/>
      <c r="BA34" s="104"/>
      <c r="BB34" s="104"/>
      <c r="BC34" s="104"/>
      <c r="BD34" s="104"/>
      <c r="BE34" s="104"/>
      <c r="BF34" s="104"/>
    </row>
    <row r="35" spans="1:58">
      <c r="F35"/>
      <c r="AA35" s="38"/>
    </row>
    <row r="36" spans="1:58">
      <c r="F36"/>
      <c r="AA36" s="38"/>
    </row>
    <row r="37" spans="1:58">
      <c r="F37"/>
      <c r="AA37" s="38"/>
    </row>
  </sheetData>
  <sortState ref="A7:AC27">
    <sortCondition descending="1" ref="AC7:AC27"/>
    <sortCondition descending="1" ref="H7:H27"/>
  </sortState>
  <mergeCells count="29">
    <mergeCell ref="AA5:AA6"/>
    <mergeCell ref="AB5:AB6"/>
    <mergeCell ref="AC5:AC6"/>
    <mergeCell ref="H5:H6"/>
    <mergeCell ref="I5:K5"/>
    <mergeCell ref="L5:N5"/>
    <mergeCell ref="O5:Q5"/>
    <mergeCell ref="R5:T5"/>
    <mergeCell ref="G5:G6"/>
    <mergeCell ref="D5:D6"/>
    <mergeCell ref="X5:X6"/>
    <mergeCell ref="Y5:Y6"/>
    <mergeCell ref="Z5:Z6"/>
    <mergeCell ref="C5:C6"/>
    <mergeCell ref="A32:AF32"/>
    <mergeCell ref="A33:AF33"/>
    <mergeCell ref="A1:E4"/>
    <mergeCell ref="A31:AC31"/>
    <mergeCell ref="AD1:AD31"/>
    <mergeCell ref="A28:E28"/>
    <mergeCell ref="A30:E30"/>
    <mergeCell ref="U5:W5"/>
    <mergeCell ref="F1:Z2"/>
    <mergeCell ref="AA1:AC4"/>
    <mergeCell ref="F3:Z4"/>
    <mergeCell ref="A5:A6"/>
    <mergeCell ref="B5:B6"/>
    <mergeCell ref="E5:E6"/>
    <mergeCell ref="F5:F6"/>
  </mergeCells>
  <hyperlinks>
    <hyperlink ref="B8" r:id="rId1" display="https://basketball.latinbasket.com/player/Juan-Suero/257494" xr:uid="{CE9126E1-B62F-9B41-A7B0-991FAA57A410}"/>
    <hyperlink ref="B10" r:id="rId2" display="https://basketball.latinbasket.com/player/Damian-Hollis/116678" xr:uid="{FE06429A-35AE-CC43-95B9-986E861DCC9C}"/>
    <hyperlink ref="B7" r:id="rId3" display="https://basketball.latinbasket.com/player/Michael-Watkins/366810" xr:uid="{8E0D353E-8CF5-504A-BE40-78A3565C9728}"/>
    <hyperlink ref="B17" r:id="rId4" display="https://basketball.latinbasket.com/player/Arian-Amundaray/417362" xr:uid="{4445DCCE-EDF9-CD4F-8023-ECFF5B925170}"/>
    <hyperlink ref="B15" r:id="rId5" display="https://basketball.latinbasket.com/player/Jesus-Ramos/474713" xr:uid="{3B3E278F-2B03-0745-AB65-8AF21F5658AD}"/>
    <hyperlink ref="B20" r:id="rId6" display="https://basketball.latinbasket.com/player/Aarom-Espinoza/300052" xr:uid="{3F93D2C7-8F53-C64A-8459-ED853B0E5288}"/>
    <hyperlink ref="B18" r:id="rId7" display="https://basketball.latinbasket.com/player/Alexander-Morillo/172892" xr:uid="{5BFDCDCA-4454-B346-A742-97A3E33B1024}"/>
    <hyperlink ref="B13" r:id="rId8" display="https://basketball.latinbasket.com/player/Javinger-Vargas/111028" xr:uid="{7043E172-6332-984E-8335-7A691EDD709C}"/>
    <hyperlink ref="B12" r:id="rId9" display="https://basketball.latinbasket.com/player/Jhery-Matos/300963" xr:uid="{EBFB5B57-38F5-9441-B11B-C13BA3D5209B}"/>
    <hyperlink ref="B25" r:id="rId10" display="https://basketball.latinbasket.com/player/Gregori-Berroteran/650351" xr:uid="{818ABA1A-D181-5A42-A4F2-96A968BBE715}"/>
    <hyperlink ref="B24" r:id="rId11" display="https://basketball.latinbasket.com/player/Gilberto-Hernandez/108292" xr:uid="{EB69D576-561A-3844-8573-EA9C45FD3A83}"/>
    <hyperlink ref="B9" r:id="rId12" display="https://basketball.latinbasket.com/player/Zack-Bryant/431005" xr:uid="{1E90977C-855C-424A-867A-4BC4255C85F7}"/>
    <hyperlink ref="B21" r:id="rId13" display="https://basketball.latinbasket.com/player/Amos-Acosta/335245" xr:uid="{82A691AA-1B47-0B4E-851C-858DD731199D}"/>
    <hyperlink ref="B11" r:id="rId14" display="https://basketball.latinbasket.com/player/Emmitt-Williams/420667" xr:uid="{45B8A158-DCD9-D441-84D6-E68F9E49B1E1}"/>
    <hyperlink ref="B14" r:id="rId15" display="https://basketball.latinbasket.com/player/Marquez-Letcher-Ellis/370426" xr:uid="{AE1EFC1A-D16D-4946-974F-8619B7309BBB}"/>
    <hyperlink ref="B16" r:id="rId16" display="https://basketball.latinbasket.com/player/Cesar-Garcia/79465" xr:uid="{284F8722-B0E0-BE49-9466-BD2C35B2E9F5}"/>
    <hyperlink ref="B22" r:id="rId17" display="https://basketball.latinbasket.com/player/Derwin-Ramirez/66870" xr:uid="{C7BE0BC6-C693-8849-BB19-FFB36D8B343E}"/>
    <hyperlink ref="B26" r:id="rId18" display="https://basketball.latinbasket.com/player/Jose%C2%A0-Arias/741605" xr:uid="{8E481363-843D-2B49-BBD4-E628FC82A1CE}"/>
    <hyperlink ref="B23" r:id="rId19" display="https://basketball.latinbasket.com/player/Guillermo-Silva/506616" xr:uid="{0F232F17-9566-DD4A-91BA-4B5FD9853A33}"/>
    <hyperlink ref="B19" r:id="rId20" display="https://basketball.latinbasket.com/player/Jaelyn-Johnson-Coston/318668" xr:uid="{56776953-AD64-E141-AC64-E4539CA486F7}"/>
    <hyperlink ref="B27" r:id="rId21" display="https://basketball.latinbasket.com/player/Michael-Rodriguez/330175" xr:uid="{DEC4D8B1-ACE0-AF4E-AC04-2742B73E804A}"/>
  </hyperlinks>
  <pageMargins left="0.7" right="0.7" top="0.75" bottom="0.75" header="0.3" footer="0.3"/>
  <drawing r:id="rId2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F7B76-4811-A349-84A4-2E03C88793BD}">
  <sheetPr>
    <tabColor theme="7" tint="0.79998168889431442"/>
  </sheetPr>
  <dimension ref="A1:BF35"/>
  <sheetViews>
    <sheetView zoomScaleNormal="100"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5" customWidth="1"/>
  </cols>
  <sheetData>
    <row r="1" spans="1:31" ht="20" customHeight="1">
      <c r="A1" s="538"/>
      <c r="B1" s="538"/>
      <c r="C1" s="538"/>
      <c r="D1" s="538"/>
      <c r="E1" s="538"/>
      <c r="F1" s="539" t="s">
        <v>354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470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51" t="s">
        <v>15</v>
      </c>
      <c r="Z5" s="549" t="s">
        <v>16</v>
      </c>
      <c r="AA5" s="548" t="s">
        <v>205</v>
      </c>
      <c r="AB5" s="566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79"/>
      <c r="Z6" s="555"/>
      <c r="AA6" s="554"/>
      <c r="AB6" s="580"/>
      <c r="AC6" s="553"/>
      <c r="AD6" s="538"/>
    </row>
    <row r="7" spans="1:31" ht="28" customHeight="1" thickTop="1">
      <c r="A7" s="164">
        <v>1</v>
      </c>
      <c r="B7" s="79" t="s">
        <v>361</v>
      </c>
      <c r="C7" s="519" t="s">
        <v>611</v>
      </c>
      <c r="D7" s="307">
        <v>24</v>
      </c>
      <c r="E7" s="450" t="s">
        <v>177</v>
      </c>
      <c r="F7" s="159">
        <v>28</v>
      </c>
      <c r="G7" s="154" t="s">
        <v>355</v>
      </c>
      <c r="H7" s="533">
        <v>16.3</v>
      </c>
      <c r="I7" s="184">
        <v>3.3214285714285716</v>
      </c>
      <c r="J7" s="185">
        <v>5.3928571428571432</v>
      </c>
      <c r="K7" s="186">
        <v>61.6</v>
      </c>
      <c r="L7" s="187">
        <v>2.1071428571428572</v>
      </c>
      <c r="M7" s="185">
        <v>5.4285714285714288</v>
      </c>
      <c r="N7" s="188">
        <v>38.799999999999997</v>
      </c>
      <c r="O7" s="184">
        <v>3.2857142857142856</v>
      </c>
      <c r="P7" s="185">
        <v>4.3214285714285712</v>
      </c>
      <c r="Q7" s="189">
        <v>76</v>
      </c>
      <c r="R7" s="187">
        <f t="shared" ref="R7:R25" si="0">O7+(L7*3)+(I7*2)</f>
        <v>16.25</v>
      </c>
      <c r="S7" s="185">
        <f t="shared" ref="S7:S25" si="1">P7+(M7*3)+(J7*2)</f>
        <v>31.392857142857139</v>
      </c>
      <c r="T7" s="190">
        <f t="shared" ref="T7:T25" si="2">(R7*100)/S7</f>
        <v>51.763367463026171</v>
      </c>
      <c r="U7" s="191">
        <v>0.9</v>
      </c>
      <c r="V7" s="191">
        <v>3.5</v>
      </c>
      <c r="W7" s="192">
        <v>4.4000000000000004</v>
      </c>
      <c r="X7" s="193">
        <v>2.4</v>
      </c>
      <c r="Y7" s="187">
        <v>2.4</v>
      </c>
      <c r="Z7" s="185">
        <v>1.9</v>
      </c>
      <c r="AA7" s="185">
        <v>0.3</v>
      </c>
      <c r="AB7" s="153">
        <v>2.5</v>
      </c>
      <c r="AC7" s="409">
        <v>17.2</v>
      </c>
      <c r="AD7" s="538"/>
      <c r="AE7" s="52"/>
    </row>
    <row r="8" spans="1:31" ht="28" customHeight="1">
      <c r="A8" s="165">
        <v>2</v>
      </c>
      <c r="B8" s="85" t="s">
        <v>359</v>
      </c>
      <c r="C8" s="514" t="s">
        <v>608</v>
      </c>
      <c r="D8" s="309">
        <v>11</v>
      </c>
      <c r="E8" s="447" t="s">
        <v>174</v>
      </c>
      <c r="F8" s="160">
        <v>30</v>
      </c>
      <c r="G8" s="282" t="s">
        <v>113</v>
      </c>
      <c r="H8" s="497">
        <v>13.9</v>
      </c>
      <c r="I8" s="87">
        <v>4.5666666666666664</v>
      </c>
      <c r="J8" s="88">
        <v>7.5333333333333332</v>
      </c>
      <c r="K8" s="90">
        <v>60.6</v>
      </c>
      <c r="L8" s="91">
        <v>0.96666666666666667</v>
      </c>
      <c r="M8" s="88">
        <v>2.6666666666666665</v>
      </c>
      <c r="N8" s="89">
        <v>36.299999999999997</v>
      </c>
      <c r="O8" s="87">
        <v>1.8333333333333333</v>
      </c>
      <c r="P8" s="88">
        <v>3.2</v>
      </c>
      <c r="Q8" s="221">
        <v>57.3</v>
      </c>
      <c r="R8" s="91">
        <f t="shared" si="0"/>
        <v>13.866666666666667</v>
      </c>
      <c r="S8" s="88">
        <f t="shared" si="1"/>
        <v>26.266666666666666</v>
      </c>
      <c r="T8" s="175">
        <f t="shared" si="2"/>
        <v>52.791878172588838</v>
      </c>
      <c r="U8" s="93">
        <v>1.6</v>
      </c>
      <c r="V8" s="93">
        <v>3.8</v>
      </c>
      <c r="W8" s="94">
        <v>5.4</v>
      </c>
      <c r="X8" s="95">
        <v>1.2</v>
      </c>
      <c r="Y8" s="91">
        <v>0.9</v>
      </c>
      <c r="Z8" s="88">
        <v>0.5</v>
      </c>
      <c r="AA8" s="88">
        <v>0.5</v>
      </c>
      <c r="AB8" s="222">
        <v>1.7</v>
      </c>
      <c r="AC8" s="97">
        <v>14.5</v>
      </c>
      <c r="AD8" s="538"/>
      <c r="AE8" s="52"/>
    </row>
    <row r="9" spans="1:31" ht="28" customHeight="1">
      <c r="A9" s="166">
        <v>3</v>
      </c>
      <c r="B9" s="66" t="s">
        <v>226</v>
      </c>
      <c r="C9" s="511" t="s">
        <v>634</v>
      </c>
      <c r="D9" s="286">
        <v>20</v>
      </c>
      <c r="E9" s="451" t="s">
        <v>177</v>
      </c>
      <c r="F9" s="161">
        <v>28</v>
      </c>
      <c r="G9" s="155" t="s">
        <v>236</v>
      </c>
      <c r="H9" s="498">
        <v>10.8</v>
      </c>
      <c r="I9" s="202">
        <v>2.5</v>
      </c>
      <c r="J9" s="170">
        <v>4.5714285714285712</v>
      </c>
      <c r="K9" s="203">
        <v>54.7</v>
      </c>
      <c r="L9" s="169">
        <v>1.0714285714285714</v>
      </c>
      <c r="M9" s="170">
        <v>3.5714285714285716</v>
      </c>
      <c r="N9" s="211">
        <v>30</v>
      </c>
      <c r="O9" s="202">
        <v>2.5714285714285716</v>
      </c>
      <c r="P9" s="170">
        <v>3.4642857142857144</v>
      </c>
      <c r="Q9" s="205">
        <v>74.2</v>
      </c>
      <c r="R9" s="169">
        <f t="shared" si="0"/>
        <v>10.785714285714286</v>
      </c>
      <c r="S9" s="170">
        <f t="shared" si="1"/>
        <v>23.321428571428573</v>
      </c>
      <c r="T9" s="174">
        <f t="shared" si="2"/>
        <v>46.248085758039821</v>
      </c>
      <c r="U9" s="206">
        <v>0.6</v>
      </c>
      <c r="V9" s="206">
        <v>2.9</v>
      </c>
      <c r="W9" s="207">
        <v>3.5</v>
      </c>
      <c r="X9" s="208">
        <v>2.8</v>
      </c>
      <c r="Y9" s="169">
        <v>1.5</v>
      </c>
      <c r="Z9" s="170">
        <v>1.3</v>
      </c>
      <c r="AA9" s="170">
        <v>0.2</v>
      </c>
      <c r="AB9" s="287">
        <v>1.9</v>
      </c>
      <c r="AC9" s="70">
        <v>12.3</v>
      </c>
      <c r="AD9" s="538"/>
      <c r="AE9" s="52"/>
    </row>
    <row r="10" spans="1:31" ht="28" customHeight="1">
      <c r="A10" s="165">
        <v>4</v>
      </c>
      <c r="B10" s="85" t="s">
        <v>365</v>
      </c>
      <c r="C10" s="514" t="s">
        <v>608</v>
      </c>
      <c r="D10" s="309">
        <v>21</v>
      </c>
      <c r="E10" s="447" t="s">
        <v>5</v>
      </c>
      <c r="F10" s="160">
        <v>18</v>
      </c>
      <c r="G10" s="282" t="s">
        <v>123</v>
      </c>
      <c r="H10" s="497">
        <v>9.5</v>
      </c>
      <c r="I10" s="87">
        <v>2.5</v>
      </c>
      <c r="J10" s="88">
        <v>4.166666666666667</v>
      </c>
      <c r="K10" s="90">
        <v>60</v>
      </c>
      <c r="L10" s="91">
        <v>0.88888888888888884</v>
      </c>
      <c r="M10" s="88">
        <v>2.3888888888888888</v>
      </c>
      <c r="N10" s="89">
        <v>37.200000000000003</v>
      </c>
      <c r="O10" s="87">
        <v>1.8333333333333333</v>
      </c>
      <c r="P10" s="88">
        <v>2.6111111111111112</v>
      </c>
      <c r="Q10" s="221">
        <v>70.2</v>
      </c>
      <c r="R10" s="91">
        <f t="shared" si="0"/>
        <v>9.5</v>
      </c>
      <c r="S10" s="88">
        <f t="shared" si="1"/>
        <v>18.111111111111111</v>
      </c>
      <c r="T10" s="175">
        <f t="shared" si="2"/>
        <v>52.45398773006135</v>
      </c>
      <c r="U10" s="93">
        <v>0.9</v>
      </c>
      <c r="V10" s="93">
        <v>2.9</v>
      </c>
      <c r="W10" s="94">
        <v>3.9</v>
      </c>
      <c r="X10" s="95">
        <v>1.2</v>
      </c>
      <c r="Y10" s="91">
        <v>1.8</v>
      </c>
      <c r="Z10" s="88">
        <v>1.2</v>
      </c>
      <c r="AA10" s="88">
        <v>0.1</v>
      </c>
      <c r="AB10" s="222">
        <v>1.2</v>
      </c>
      <c r="AC10" s="97">
        <v>10.4</v>
      </c>
      <c r="AD10" s="538"/>
      <c r="AE10" s="52"/>
    </row>
    <row r="11" spans="1:31" ht="28" customHeight="1">
      <c r="A11" s="166">
        <v>5</v>
      </c>
      <c r="B11" s="66" t="s">
        <v>366</v>
      </c>
      <c r="C11" s="513" t="s">
        <v>623</v>
      </c>
      <c r="D11" s="286">
        <v>33</v>
      </c>
      <c r="E11" s="451" t="s">
        <v>173</v>
      </c>
      <c r="F11" s="161">
        <v>18</v>
      </c>
      <c r="G11" s="155" t="s">
        <v>267</v>
      </c>
      <c r="H11" s="498">
        <v>7.8</v>
      </c>
      <c r="I11" s="202">
        <v>2.8888888888888888</v>
      </c>
      <c r="J11" s="170">
        <v>4.833333333333333</v>
      </c>
      <c r="K11" s="203">
        <v>59.8</v>
      </c>
      <c r="L11" s="169">
        <v>0.22222222222222221</v>
      </c>
      <c r="M11" s="170">
        <v>1.3888888888888888</v>
      </c>
      <c r="N11" s="211">
        <v>16</v>
      </c>
      <c r="O11" s="202">
        <v>1.3888888888888888</v>
      </c>
      <c r="P11" s="170">
        <v>2.8333333333333335</v>
      </c>
      <c r="Q11" s="205">
        <v>49</v>
      </c>
      <c r="R11" s="169">
        <f t="shared" si="0"/>
        <v>7.833333333333333</v>
      </c>
      <c r="S11" s="170">
        <f t="shared" si="1"/>
        <v>16.666666666666664</v>
      </c>
      <c r="T11" s="174">
        <f t="shared" si="2"/>
        <v>47</v>
      </c>
      <c r="U11" s="206">
        <v>0.7</v>
      </c>
      <c r="V11" s="206">
        <v>2.6</v>
      </c>
      <c r="W11" s="207">
        <v>3.3</v>
      </c>
      <c r="X11" s="208">
        <v>3.3</v>
      </c>
      <c r="Y11" s="169">
        <v>2.2000000000000002</v>
      </c>
      <c r="Z11" s="170">
        <v>1.4</v>
      </c>
      <c r="AA11" s="170">
        <v>0.1</v>
      </c>
      <c r="AB11" s="287">
        <v>1.4</v>
      </c>
      <c r="AC11" s="70">
        <v>9.8000000000000007</v>
      </c>
      <c r="AD11" s="538"/>
      <c r="AE11" s="52"/>
    </row>
    <row r="12" spans="1:31" ht="28" customHeight="1">
      <c r="A12" s="165">
        <v>6</v>
      </c>
      <c r="B12" s="85" t="s">
        <v>693</v>
      </c>
      <c r="C12" s="514" t="s">
        <v>608</v>
      </c>
      <c r="D12" s="309">
        <v>0</v>
      </c>
      <c r="E12" s="447" t="s">
        <v>173</v>
      </c>
      <c r="F12" s="160">
        <v>12</v>
      </c>
      <c r="G12" s="282" t="s">
        <v>130</v>
      </c>
      <c r="H12" s="497">
        <v>7.4</v>
      </c>
      <c r="I12" s="87">
        <v>1.1666666666666667</v>
      </c>
      <c r="J12" s="88">
        <v>2.5</v>
      </c>
      <c r="K12" s="90">
        <v>46.7</v>
      </c>
      <c r="L12" s="91">
        <v>1.25</v>
      </c>
      <c r="M12" s="88">
        <v>4</v>
      </c>
      <c r="N12" s="89">
        <v>31.3</v>
      </c>
      <c r="O12" s="87">
        <v>1.3333333333333333</v>
      </c>
      <c r="P12" s="88">
        <v>1.5833333333333333</v>
      </c>
      <c r="Q12" s="221">
        <v>84.2</v>
      </c>
      <c r="R12" s="91">
        <f t="shared" si="0"/>
        <v>7.4166666666666661</v>
      </c>
      <c r="S12" s="88">
        <f t="shared" si="1"/>
        <v>18.583333333333336</v>
      </c>
      <c r="T12" s="175">
        <f t="shared" si="2"/>
        <v>39.910313901345283</v>
      </c>
      <c r="U12" s="93">
        <v>0.4</v>
      </c>
      <c r="V12" s="93">
        <v>2</v>
      </c>
      <c r="W12" s="94">
        <v>2.4</v>
      </c>
      <c r="X12" s="95">
        <v>3.1</v>
      </c>
      <c r="Y12" s="91">
        <v>0.5</v>
      </c>
      <c r="Z12" s="88">
        <v>0.8</v>
      </c>
      <c r="AA12" s="101">
        <v>0</v>
      </c>
      <c r="AB12" s="222">
        <v>1.5</v>
      </c>
      <c r="AC12" s="97">
        <v>8.3000000000000007</v>
      </c>
      <c r="AD12" s="538"/>
      <c r="AE12" s="52"/>
    </row>
    <row r="13" spans="1:31" ht="28" customHeight="1">
      <c r="A13" s="166">
        <v>7</v>
      </c>
      <c r="B13" s="66" t="s">
        <v>694</v>
      </c>
      <c r="C13" s="513" t="s">
        <v>611</v>
      </c>
      <c r="D13" s="286">
        <v>34</v>
      </c>
      <c r="E13" s="451" t="s">
        <v>172</v>
      </c>
      <c r="F13" s="161">
        <v>12</v>
      </c>
      <c r="G13" s="155" t="s">
        <v>75</v>
      </c>
      <c r="H13" s="498">
        <v>5.8</v>
      </c>
      <c r="I13" s="202">
        <v>2.0833333333333335</v>
      </c>
      <c r="J13" s="170">
        <v>3.5833333333333335</v>
      </c>
      <c r="K13" s="203">
        <v>58.1</v>
      </c>
      <c r="L13" s="169">
        <v>8.3333333333333329E-2</v>
      </c>
      <c r="M13" s="170">
        <v>0.91666666666666663</v>
      </c>
      <c r="N13" s="211">
        <v>9.1</v>
      </c>
      <c r="O13" s="202">
        <v>1.4166666666666667</v>
      </c>
      <c r="P13" s="170">
        <v>2.5</v>
      </c>
      <c r="Q13" s="205">
        <v>56.7</v>
      </c>
      <c r="R13" s="169">
        <f t="shared" si="0"/>
        <v>5.8333333333333339</v>
      </c>
      <c r="S13" s="170">
        <f t="shared" si="1"/>
        <v>12.416666666666668</v>
      </c>
      <c r="T13" s="174">
        <f t="shared" si="2"/>
        <v>46.979865771812079</v>
      </c>
      <c r="U13" s="206">
        <v>1.6</v>
      </c>
      <c r="V13" s="206">
        <v>2.6</v>
      </c>
      <c r="W13" s="207">
        <v>4.2</v>
      </c>
      <c r="X13" s="208">
        <v>0.7</v>
      </c>
      <c r="Y13" s="169">
        <v>1.6</v>
      </c>
      <c r="Z13" s="170">
        <v>0.8</v>
      </c>
      <c r="AA13" s="170">
        <v>0.5</v>
      </c>
      <c r="AB13" s="287">
        <v>0.7</v>
      </c>
      <c r="AC13" s="70">
        <v>7.3</v>
      </c>
      <c r="AD13" s="538"/>
      <c r="AE13" s="52"/>
    </row>
    <row r="14" spans="1:31" ht="28" customHeight="1">
      <c r="A14" s="165">
        <v>8</v>
      </c>
      <c r="B14" s="85" t="s">
        <v>360</v>
      </c>
      <c r="C14" s="512" t="s">
        <v>634</v>
      </c>
      <c r="D14" s="309">
        <v>77</v>
      </c>
      <c r="E14" s="447" t="s">
        <v>5</v>
      </c>
      <c r="F14" s="160">
        <v>30</v>
      </c>
      <c r="G14" s="282" t="s">
        <v>84</v>
      </c>
      <c r="H14" s="497">
        <v>9.5</v>
      </c>
      <c r="I14" s="87">
        <v>1.4</v>
      </c>
      <c r="J14" s="88">
        <v>2.8666666666666667</v>
      </c>
      <c r="K14" s="90">
        <v>48.8</v>
      </c>
      <c r="L14" s="91">
        <v>1.7333333333333334</v>
      </c>
      <c r="M14" s="88">
        <v>4.3</v>
      </c>
      <c r="N14" s="89">
        <v>40.299999999999997</v>
      </c>
      <c r="O14" s="87">
        <v>1.4666666666666666</v>
      </c>
      <c r="P14" s="88">
        <v>2.2000000000000002</v>
      </c>
      <c r="Q14" s="221">
        <v>66.7</v>
      </c>
      <c r="R14" s="91">
        <f t="shared" si="0"/>
        <v>9.4666666666666668</v>
      </c>
      <c r="S14" s="88">
        <f t="shared" si="1"/>
        <v>20.833333333333332</v>
      </c>
      <c r="T14" s="175">
        <f t="shared" si="2"/>
        <v>45.44</v>
      </c>
      <c r="U14" s="93">
        <v>0.4</v>
      </c>
      <c r="V14" s="93">
        <v>1.2</v>
      </c>
      <c r="W14" s="94">
        <v>1.6</v>
      </c>
      <c r="X14" s="95">
        <v>1.2</v>
      </c>
      <c r="Y14" s="91">
        <v>1.7</v>
      </c>
      <c r="Z14" s="88">
        <v>0.6</v>
      </c>
      <c r="AA14" s="101">
        <v>0</v>
      </c>
      <c r="AB14" s="222">
        <v>0.7</v>
      </c>
      <c r="AC14" s="97">
        <v>7.2</v>
      </c>
      <c r="AD14" s="538"/>
      <c r="AE14" s="52"/>
    </row>
    <row r="15" spans="1:31" ht="28" customHeight="1">
      <c r="A15" s="166">
        <v>9</v>
      </c>
      <c r="B15" s="66" t="s">
        <v>367</v>
      </c>
      <c r="C15" s="513" t="s">
        <v>608</v>
      </c>
      <c r="D15" s="286">
        <v>41</v>
      </c>
      <c r="E15" s="451" t="s">
        <v>177</v>
      </c>
      <c r="F15" s="161">
        <v>12</v>
      </c>
      <c r="G15" s="155" t="s">
        <v>73</v>
      </c>
      <c r="H15" s="498">
        <v>8.1999999999999993</v>
      </c>
      <c r="I15" s="202">
        <v>1</v>
      </c>
      <c r="J15" s="170">
        <v>1.5</v>
      </c>
      <c r="K15" s="203">
        <v>66.7</v>
      </c>
      <c r="L15" s="169">
        <v>1.8333333333333333</v>
      </c>
      <c r="M15" s="170">
        <v>4.666666666666667</v>
      </c>
      <c r="N15" s="211">
        <v>39.299999999999997</v>
      </c>
      <c r="O15" s="202">
        <v>0.66666666666666663</v>
      </c>
      <c r="P15" s="170">
        <v>0.91666666666666663</v>
      </c>
      <c r="Q15" s="205">
        <v>72.7</v>
      </c>
      <c r="R15" s="169">
        <f t="shared" si="0"/>
        <v>8.1666666666666679</v>
      </c>
      <c r="S15" s="170">
        <f t="shared" si="1"/>
        <v>17.916666666666664</v>
      </c>
      <c r="T15" s="174">
        <f t="shared" si="2"/>
        <v>45.581395348837219</v>
      </c>
      <c r="U15" s="206">
        <v>0.2</v>
      </c>
      <c r="V15" s="206">
        <v>0.8</v>
      </c>
      <c r="W15" s="207">
        <v>0.9</v>
      </c>
      <c r="X15" s="208">
        <v>1.3</v>
      </c>
      <c r="Y15" s="169">
        <v>1.4</v>
      </c>
      <c r="Z15" s="170">
        <v>0.4</v>
      </c>
      <c r="AA15" s="172">
        <v>0</v>
      </c>
      <c r="AB15" s="287">
        <v>0.8</v>
      </c>
      <c r="AC15" s="70">
        <v>6.3</v>
      </c>
      <c r="AD15" s="538"/>
      <c r="AE15" s="52"/>
    </row>
    <row r="16" spans="1:31" ht="28" customHeight="1">
      <c r="A16" s="165">
        <v>10</v>
      </c>
      <c r="B16" s="85" t="s">
        <v>695</v>
      </c>
      <c r="C16" s="514" t="s">
        <v>608</v>
      </c>
      <c r="D16" s="309">
        <v>9</v>
      </c>
      <c r="E16" s="447" t="s">
        <v>172</v>
      </c>
      <c r="F16" s="160">
        <v>9</v>
      </c>
      <c r="G16" s="282" t="s">
        <v>273</v>
      </c>
      <c r="H16" s="497">
        <v>6.3</v>
      </c>
      <c r="I16" s="87">
        <v>1</v>
      </c>
      <c r="J16" s="88">
        <v>2.2222222222222223</v>
      </c>
      <c r="K16" s="90">
        <v>45</v>
      </c>
      <c r="L16" s="91">
        <v>1.2222222222222223</v>
      </c>
      <c r="M16" s="88">
        <v>3.1111111111111112</v>
      </c>
      <c r="N16" s="89">
        <v>39.299999999999997</v>
      </c>
      <c r="O16" s="87">
        <v>0.66666666666666663</v>
      </c>
      <c r="P16" s="88">
        <v>1.1111111111111112</v>
      </c>
      <c r="Q16" s="221">
        <v>60</v>
      </c>
      <c r="R16" s="91">
        <f t="shared" si="0"/>
        <v>6.3333333333333339</v>
      </c>
      <c r="S16" s="88">
        <f t="shared" si="1"/>
        <v>14.888888888888889</v>
      </c>
      <c r="T16" s="175">
        <f t="shared" si="2"/>
        <v>42.537313432835823</v>
      </c>
      <c r="U16" s="93">
        <v>0.7</v>
      </c>
      <c r="V16" s="93">
        <v>3.1</v>
      </c>
      <c r="W16" s="94">
        <v>3.8</v>
      </c>
      <c r="X16" s="95">
        <v>0.7</v>
      </c>
      <c r="Y16" s="91">
        <v>1.8</v>
      </c>
      <c r="Z16" s="88">
        <v>0.1</v>
      </c>
      <c r="AA16" s="88">
        <v>0.6</v>
      </c>
      <c r="AB16" s="222">
        <v>0.7</v>
      </c>
      <c r="AC16" s="97">
        <v>6.1</v>
      </c>
      <c r="AD16" s="538"/>
      <c r="AE16" s="52"/>
    </row>
    <row r="17" spans="1:58" ht="28" customHeight="1">
      <c r="A17" s="166">
        <v>11</v>
      </c>
      <c r="B17" s="66" t="s">
        <v>363</v>
      </c>
      <c r="C17" s="511" t="s">
        <v>634</v>
      </c>
      <c r="D17" s="286">
        <v>13</v>
      </c>
      <c r="E17" s="451" t="s">
        <v>174</v>
      </c>
      <c r="F17" s="161">
        <v>22</v>
      </c>
      <c r="G17" s="155" t="s">
        <v>98</v>
      </c>
      <c r="H17" s="498">
        <v>5.6</v>
      </c>
      <c r="I17" s="202">
        <v>2.2727272727272729</v>
      </c>
      <c r="J17" s="170">
        <v>4.0909090909090908</v>
      </c>
      <c r="K17" s="203">
        <v>55.6</v>
      </c>
      <c r="L17" s="171">
        <v>0</v>
      </c>
      <c r="M17" s="172">
        <v>0</v>
      </c>
      <c r="N17" s="204">
        <v>0</v>
      </c>
      <c r="O17" s="202">
        <v>1.0909090909090908</v>
      </c>
      <c r="P17" s="170">
        <v>1.5909090909090908</v>
      </c>
      <c r="Q17" s="205">
        <v>68.599999999999994</v>
      </c>
      <c r="R17" s="169">
        <f t="shared" si="0"/>
        <v>5.6363636363636367</v>
      </c>
      <c r="S17" s="170">
        <f t="shared" si="1"/>
        <v>9.7727272727272734</v>
      </c>
      <c r="T17" s="174">
        <f t="shared" si="2"/>
        <v>57.674418604651159</v>
      </c>
      <c r="U17" s="206">
        <v>1.5</v>
      </c>
      <c r="V17" s="206">
        <v>2.2000000000000002</v>
      </c>
      <c r="W17" s="207">
        <v>3.7</v>
      </c>
      <c r="X17" s="208">
        <v>0.8</v>
      </c>
      <c r="Y17" s="169">
        <v>2.8</v>
      </c>
      <c r="Z17" s="170">
        <v>0.5</v>
      </c>
      <c r="AA17" s="170">
        <v>0.2</v>
      </c>
      <c r="AB17" s="287">
        <v>0.8</v>
      </c>
      <c r="AC17" s="70">
        <v>5.8</v>
      </c>
      <c r="AD17" s="538"/>
      <c r="AE17" s="52"/>
    </row>
    <row r="18" spans="1:58" ht="28" customHeight="1">
      <c r="A18" s="165">
        <v>12</v>
      </c>
      <c r="B18" s="85" t="s">
        <v>696</v>
      </c>
      <c r="C18" s="514" t="s">
        <v>608</v>
      </c>
      <c r="D18" s="309">
        <v>31</v>
      </c>
      <c r="E18" s="447" t="s">
        <v>5</v>
      </c>
      <c r="F18" s="160">
        <v>8</v>
      </c>
      <c r="G18" s="282" t="s">
        <v>357</v>
      </c>
      <c r="H18" s="497">
        <v>5.4</v>
      </c>
      <c r="I18" s="87">
        <v>0.5</v>
      </c>
      <c r="J18" s="88">
        <v>1.375</v>
      </c>
      <c r="K18" s="90">
        <v>36.4</v>
      </c>
      <c r="L18" s="91">
        <v>1.125</v>
      </c>
      <c r="M18" s="88">
        <v>2.25</v>
      </c>
      <c r="N18" s="89">
        <v>50</v>
      </c>
      <c r="O18" s="87">
        <v>1</v>
      </c>
      <c r="P18" s="88">
        <v>1.5</v>
      </c>
      <c r="Q18" s="221">
        <v>66.7</v>
      </c>
      <c r="R18" s="91">
        <f t="shared" si="0"/>
        <v>5.375</v>
      </c>
      <c r="S18" s="88">
        <f t="shared" si="1"/>
        <v>11</v>
      </c>
      <c r="T18" s="175">
        <f t="shared" si="2"/>
        <v>48.863636363636367</v>
      </c>
      <c r="U18" s="93">
        <v>0.5</v>
      </c>
      <c r="V18" s="93">
        <v>0.4</v>
      </c>
      <c r="W18" s="94">
        <v>0.9</v>
      </c>
      <c r="X18" s="95">
        <v>1</v>
      </c>
      <c r="Y18" s="91">
        <v>1.1000000000000001</v>
      </c>
      <c r="Z18" s="88">
        <v>0.8</v>
      </c>
      <c r="AA18" s="88">
        <v>0.5</v>
      </c>
      <c r="AB18" s="222">
        <v>0.8</v>
      </c>
      <c r="AC18" s="97">
        <v>5</v>
      </c>
      <c r="AD18" s="538"/>
      <c r="AE18" s="52"/>
    </row>
    <row r="19" spans="1:58" ht="28" customHeight="1">
      <c r="A19" s="166">
        <v>13</v>
      </c>
      <c r="B19" s="66" t="s">
        <v>358</v>
      </c>
      <c r="C19" s="511" t="s">
        <v>634</v>
      </c>
      <c r="D19" s="286">
        <v>14</v>
      </c>
      <c r="E19" s="451" t="s">
        <v>174</v>
      </c>
      <c r="F19" s="161">
        <v>30</v>
      </c>
      <c r="G19" s="155" t="s">
        <v>123</v>
      </c>
      <c r="H19" s="498">
        <v>3.6</v>
      </c>
      <c r="I19" s="47">
        <v>1.6333333333333333</v>
      </c>
      <c r="J19" s="50">
        <v>3.3333333333333335</v>
      </c>
      <c r="K19" s="45">
        <v>49</v>
      </c>
      <c r="L19" s="56">
        <v>0</v>
      </c>
      <c r="M19" s="51">
        <v>3.3333333333333333E-2</v>
      </c>
      <c r="N19" s="324">
        <v>0</v>
      </c>
      <c r="O19" s="47">
        <v>0.3</v>
      </c>
      <c r="P19" s="50">
        <v>0.9</v>
      </c>
      <c r="Q19" s="387">
        <v>33.299999999999997</v>
      </c>
      <c r="R19" s="169">
        <f t="shared" si="0"/>
        <v>3.5666666666666664</v>
      </c>
      <c r="S19" s="170">
        <f t="shared" si="1"/>
        <v>7.666666666666667</v>
      </c>
      <c r="T19" s="174">
        <f t="shared" si="2"/>
        <v>46.521739130434774</v>
      </c>
      <c r="U19" s="54">
        <v>1.1000000000000001</v>
      </c>
      <c r="V19" s="54">
        <v>2.9</v>
      </c>
      <c r="W19" s="72">
        <v>4</v>
      </c>
      <c r="X19" s="76">
        <v>0.7</v>
      </c>
      <c r="Y19" s="49">
        <v>2.2999999999999998</v>
      </c>
      <c r="Z19" s="50">
        <v>0.2</v>
      </c>
      <c r="AA19" s="50">
        <v>1.2</v>
      </c>
      <c r="AB19" s="287">
        <v>0.5</v>
      </c>
      <c r="AC19" s="70">
        <v>4.9000000000000004</v>
      </c>
      <c r="AD19" s="538"/>
      <c r="AE19" s="52"/>
    </row>
    <row r="20" spans="1:58" ht="28" customHeight="1">
      <c r="A20" s="165">
        <v>14</v>
      </c>
      <c r="B20" s="85" t="s">
        <v>697</v>
      </c>
      <c r="C20" s="512" t="s">
        <v>634</v>
      </c>
      <c r="D20" s="309">
        <v>12</v>
      </c>
      <c r="E20" s="447" t="s">
        <v>172</v>
      </c>
      <c r="F20" s="160">
        <v>7</v>
      </c>
      <c r="G20" s="282" t="s">
        <v>112</v>
      </c>
      <c r="H20" s="497">
        <v>4</v>
      </c>
      <c r="I20" s="87">
        <v>1.2857142857142858</v>
      </c>
      <c r="J20" s="88">
        <v>2</v>
      </c>
      <c r="K20" s="90">
        <v>64.3</v>
      </c>
      <c r="L20" s="91">
        <v>0.14285714285714285</v>
      </c>
      <c r="M20" s="88">
        <v>0.2857142857142857</v>
      </c>
      <c r="N20" s="89">
        <v>50</v>
      </c>
      <c r="O20" s="87">
        <v>1</v>
      </c>
      <c r="P20" s="88">
        <v>1.7142857142857142</v>
      </c>
      <c r="Q20" s="221">
        <v>58.3</v>
      </c>
      <c r="R20" s="91">
        <f t="shared" si="0"/>
        <v>4</v>
      </c>
      <c r="S20" s="88">
        <f t="shared" si="1"/>
        <v>6.5714285714285712</v>
      </c>
      <c r="T20" s="175">
        <f t="shared" si="2"/>
        <v>60.869565217391305</v>
      </c>
      <c r="U20" s="93">
        <v>1.1000000000000001</v>
      </c>
      <c r="V20" s="93">
        <v>0.9</v>
      </c>
      <c r="W20" s="94">
        <v>2</v>
      </c>
      <c r="X20" s="95">
        <v>0.4</v>
      </c>
      <c r="Y20" s="91">
        <v>1.1000000000000001</v>
      </c>
      <c r="Z20" s="101">
        <v>0</v>
      </c>
      <c r="AA20" s="88">
        <v>0.3</v>
      </c>
      <c r="AB20" s="222">
        <v>0.7</v>
      </c>
      <c r="AC20" s="97">
        <v>4.3</v>
      </c>
      <c r="AD20" s="538"/>
      <c r="AE20" s="52"/>
    </row>
    <row r="21" spans="1:58" ht="28" customHeight="1">
      <c r="A21" s="166">
        <v>15</v>
      </c>
      <c r="B21" s="66" t="s">
        <v>698</v>
      </c>
      <c r="C21" s="511" t="s">
        <v>634</v>
      </c>
      <c r="D21" s="286">
        <v>7</v>
      </c>
      <c r="E21" s="451" t="s">
        <v>173</v>
      </c>
      <c r="F21" s="161">
        <v>18</v>
      </c>
      <c r="G21" s="155" t="s">
        <v>85</v>
      </c>
      <c r="H21" s="498">
        <v>4.3</v>
      </c>
      <c r="I21" s="202">
        <v>0.94444444444444442</v>
      </c>
      <c r="J21" s="170">
        <v>1.6666666666666667</v>
      </c>
      <c r="K21" s="203">
        <v>56.7</v>
      </c>
      <c r="L21" s="169">
        <v>0.72222222222222221</v>
      </c>
      <c r="M21" s="170">
        <v>1.7777777777777777</v>
      </c>
      <c r="N21" s="211">
        <v>40.6</v>
      </c>
      <c r="O21" s="202">
        <v>0.27777777777777779</v>
      </c>
      <c r="P21" s="170">
        <v>0.44444444444444442</v>
      </c>
      <c r="Q21" s="205">
        <v>62.5</v>
      </c>
      <c r="R21" s="169">
        <f t="shared" si="0"/>
        <v>4.333333333333333</v>
      </c>
      <c r="S21" s="170">
        <f t="shared" si="1"/>
        <v>9.1111111111111107</v>
      </c>
      <c r="T21" s="174">
        <f t="shared" si="2"/>
        <v>47.560975609756099</v>
      </c>
      <c r="U21" s="206">
        <v>0.4</v>
      </c>
      <c r="V21" s="206">
        <v>1.1000000000000001</v>
      </c>
      <c r="W21" s="207">
        <v>1.6</v>
      </c>
      <c r="X21" s="208">
        <v>1.1000000000000001</v>
      </c>
      <c r="Y21" s="169">
        <v>1.8</v>
      </c>
      <c r="Z21" s="170">
        <v>0.4</v>
      </c>
      <c r="AA21" s="172">
        <v>0</v>
      </c>
      <c r="AB21" s="287">
        <v>0.5</v>
      </c>
      <c r="AC21" s="70">
        <v>3.6</v>
      </c>
      <c r="AD21" s="538"/>
      <c r="AE21" s="52"/>
    </row>
    <row r="22" spans="1:58" ht="28" customHeight="1">
      <c r="A22" s="165">
        <v>16</v>
      </c>
      <c r="B22" s="85" t="s">
        <v>369</v>
      </c>
      <c r="C22" s="514" t="s">
        <v>608</v>
      </c>
      <c r="D22" s="309">
        <v>0</v>
      </c>
      <c r="E22" s="447" t="s">
        <v>177</v>
      </c>
      <c r="F22" s="160">
        <v>2</v>
      </c>
      <c r="G22" s="282" t="s">
        <v>97</v>
      </c>
      <c r="H22" s="497">
        <v>2.5</v>
      </c>
      <c r="I22" s="87">
        <v>0.5</v>
      </c>
      <c r="J22" s="88">
        <v>1.5</v>
      </c>
      <c r="K22" s="90">
        <v>33.299999999999997</v>
      </c>
      <c r="L22" s="91">
        <v>0.5</v>
      </c>
      <c r="M22" s="88">
        <v>1</v>
      </c>
      <c r="N22" s="89">
        <v>50</v>
      </c>
      <c r="O22" s="98">
        <v>0</v>
      </c>
      <c r="P22" s="101">
        <v>0</v>
      </c>
      <c r="Q22" s="224">
        <v>0</v>
      </c>
      <c r="R22" s="91">
        <f t="shared" si="0"/>
        <v>2.5</v>
      </c>
      <c r="S22" s="88">
        <f t="shared" si="1"/>
        <v>6</v>
      </c>
      <c r="T22" s="175">
        <f t="shared" si="2"/>
        <v>41.666666666666664</v>
      </c>
      <c r="U22" s="226">
        <v>0</v>
      </c>
      <c r="V22" s="93">
        <v>1.5</v>
      </c>
      <c r="W22" s="94">
        <v>1.5</v>
      </c>
      <c r="X22" s="147">
        <v>0</v>
      </c>
      <c r="Y22" s="91">
        <v>0.5</v>
      </c>
      <c r="Z22" s="101">
        <v>0</v>
      </c>
      <c r="AA22" s="101">
        <v>0</v>
      </c>
      <c r="AB22" s="222">
        <v>0</v>
      </c>
      <c r="AC22" s="97">
        <v>2</v>
      </c>
      <c r="AD22" s="538"/>
      <c r="AE22" s="52"/>
    </row>
    <row r="23" spans="1:58" ht="28" customHeight="1">
      <c r="A23" s="166">
        <v>17</v>
      </c>
      <c r="B23" s="66" t="s">
        <v>362</v>
      </c>
      <c r="C23" s="511" t="s">
        <v>634</v>
      </c>
      <c r="D23" s="286">
        <v>25</v>
      </c>
      <c r="E23" s="451" t="s">
        <v>173</v>
      </c>
      <c r="F23" s="161">
        <v>25</v>
      </c>
      <c r="G23" s="155" t="s">
        <v>356</v>
      </c>
      <c r="H23" s="498">
        <v>1.4</v>
      </c>
      <c r="I23" s="202">
        <v>0.2</v>
      </c>
      <c r="J23" s="170">
        <v>0.4</v>
      </c>
      <c r="K23" s="203">
        <v>50</v>
      </c>
      <c r="L23" s="169">
        <v>0.32</v>
      </c>
      <c r="M23" s="170">
        <v>1.08</v>
      </c>
      <c r="N23" s="211">
        <v>29.6</v>
      </c>
      <c r="O23" s="202">
        <v>0.08</v>
      </c>
      <c r="P23" s="170">
        <v>0.08</v>
      </c>
      <c r="Q23" s="205">
        <v>100</v>
      </c>
      <c r="R23" s="169">
        <f t="shared" si="0"/>
        <v>1.44</v>
      </c>
      <c r="S23" s="170">
        <f t="shared" si="1"/>
        <v>4.12</v>
      </c>
      <c r="T23" s="174">
        <f t="shared" si="2"/>
        <v>34.95145631067961</v>
      </c>
      <c r="U23" s="206">
        <v>0.3</v>
      </c>
      <c r="V23" s="206">
        <v>0.8</v>
      </c>
      <c r="W23" s="207">
        <v>1.1000000000000001</v>
      </c>
      <c r="X23" s="208">
        <v>1</v>
      </c>
      <c r="Y23" s="169">
        <v>1.8</v>
      </c>
      <c r="Z23" s="170">
        <v>0.4</v>
      </c>
      <c r="AA23" s="170">
        <v>0.1</v>
      </c>
      <c r="AB23" s="287">
        <v>0.3</v>
      </c>
      <c r="AC23" s="70">
        <v>1.5</v>
      </c>
      <c r="AD23" s="538"/>
      <c r="AE23" s="52"/>
    </row>
    <row r="24" spans="1:58" ht="28" customHeight="1">
      <c r="A24" s="165">
        <v>18</v>
      </c>
      <c r="B24" s="85" t="s">
        <v>364</v>
      </c>
      <c r="C24" s="512" t="s">
        <v>634</v>
      </c>
      <c r="D24" s="309">
        <v>4</v>
      </c>
      <c r="E24" s="447" t="s">
        <v>173</v>
      </c>
      <c r="F24" s="160">
        <v>19</v>
      </c>
      <c r="G24" s="282" t="s">
        <v>38</v>
      </c>
      <c r="H24" s="497">
        <v>1.5</v>
      </c>
      <c r="I24" s="87">
        <v>0.26315789473684209</v>
      </c>
      <c r="J24" s="88">
        <v>0.52631578947368418</v>
      </c>
      <c r="K24" s="90">
        <v>50</v>
      </c>
      <c r="L24" s="91">
        <v>0.26315789473684209</v>
      </c>
      <c r="M24" s="88">
        <v>0.57894736842105265</v>
      </c>
      <c r="N24" s="89">
        <v>45.5</v>
      </c>
      <c r="O24" s="87">
        <v>0.15789473684210525</v>
      </c>
      <c r="P24" s="88">
        <v>0.31578947368421051</v>
      </c>
      <c r="Q24" s="221">
        <v>50</v>
      </c>
      <c r="R24" s="91">
        <f t="shared" si="0"/>
        <v>1.4736842105263159</v>
      </c>
      <c r="S24" s="88">
        <f t="shared" si="1"/>
        <v>3.1052631578947372</v>
      </c>
      <c r="T24" s="175">
        <f t="shared" si="2"/>
        <v>47.457627118644069</v>
      </c>
      <c r="U24" s="93">
        <v>0.1</v>
      </c>
      <c r="V24" s="93">
        <v>0.4</v>
      </c>
      <c r="W24" s="94">
        <v>0.5</v>
      </c>
      <c r="X24" s="95">
        <v>0.7</v>
      </c>
      <c r="Y24" s="91">
        <v>1.4</v>
      </c>
      <c r="Z24" s="88">
        <v>0.3</v>
      </c>
      <c r="AA24" s="101">
        <v>0</v>
      </c>
      <c r="AB24" s="222">
        <v>0.7</v>
      </c>
      <c r="AC24" s="97">
        <v>0.8</v>
      </c>
      <c r="AD24" s="538"/>
      <c r="AE24" s="52"/>
    </row>
    <row r="25" spans="1:58" ht="28" customHeight="1" thickBot="1">
      <c r="A25" s="294">
        <v>19</v>
      </c>
      <c r="B25" s="410" t="s">
        <v>368</v>
      </c>
      <c r="C25" s="521" t="s">
        <v>634</v>
      </c>
      <c r="D25" s="296">
        <v>15</v>
      </c>
      <c r="E25" s="452" t="s">
        <v>174</v>
      </c>
      <c r="F25" s="310">
        <v>5</v>
      </c>
      <c r="G25" s="422" t="s">
        <v>71</v>
      </c>
      <c r="H25" s="534">
        <v>1.8</v>
      </c>
      <c r="I25" s="373">
        <v>0.8</v>
      </c>
      <c r="J25" s="302">
        <v>1.6</v>
      </c>
      <c r="K25" s="374">
        <v>50</v>
      </c>
      <c r="L25" s="312">
        <v>0</v>
      </c>
      <c r="M25" s="302">
        <v>0.2</v>
      </c>
      <c r="N25" s="320">
        <v>0</v>
      </c>
      <c r="O25" s="373">
        <v>0.2</v>
      </c>
      <c r="P25" s="302">
        <v>0.4</v>
      </c>
      <c r="Q25" s="411">
        <v>50</v>
      </c>
      <c r="R25" s="301">
        <f t="shared" si="0"/>
        <v>1.8</v>
      </c>
      <c r="S25" s="302">
        <f t="shared" si="1"/>
        <v>4.2</v>
      </c>
      <c r="T25" s="303">
        <f t="shared" si="2"/>
        <v>42.857142857142854</v>
      </c>
      <c r="U25" s="304">
        <v>0.2</v>
      </c>
      <c r="V25" s="304">
        <v>0.6</v>
      </c>
      <c r="W25" s="412">
        <v>0.8</v>
      </c>
      <c r="X25" s="305">
        <v>0.2</v>
      </c>
      <c r="Y25" s="301">
        <v>1.6</v>
      </c>
      <c r="Z25" s="302">
        <v>0.6</v>
      </c>
      <c r="AA25" s="313">
        <v>0</v>
      </c>
      <c r="AB25" s="532">
        <v>0.8</v>
      </c>
      <c r="AC25" s="534">
        <v>0</v>
      </c>
      <c r="AD25" s="538"/>
      <c r="AE25" s="52"/>
    </row>
    <row r="26" spans="1:58" ht="28" thickTop="1" thickBot="1">
      <c r="A26" s="600" t="s">
        <v>370</v>
      </c>
      <c r="B26" s="601"/>
      <c r="C26" s="601"/>
      <c r="D26" s="601"/>
      <c r="E26" s="602"/>
      <c r="F26" s="420">
        <v>30</v>
      </c>
      <c r="G26" s="358"/>
      <c r="H26" s="16">
        <v>84.7</v>
      </c>
      <c r="I26" s="21">
        <v>21.4</v>
      </c>
      <c r="J26" s="126">
        <v>37.9</v>
      </c>
      <c r="K26" s="242">
        <v>56.5</v>
      </c>
      <c r="L26" s="35">
        <v>9.1999999999999993</v>
      </c>
      <c r="M26" s="126">
        <v>25.9</v>
      </c>
      <c r="N26" s="241">
        <v>36</v>
      </c>
      <c r="O26" s="20">
        <v>14.3</v>
      </c>
      <c r="P26" s="15">
        <v>21.8</v>
      </c>
      <c r="Q26" s="241">
        <v>65.5</v>
      </c>
      <c r="R26" s="378">
        <f t="shared" ref="R26:S26" si="3">O26+(L26*3)+(I26*2)</f>
        <v>84.699999999999989</v>
      </c>
      <c r="S26" s="78">
        <f t="shared" si="3"/>
        <v>175.29999999999998</v>
      </c>
      <c r="T26" s="329">
        <f t="shared" ref="T26" si="4">(R26*100)/S26</f>
        <v>48.317170564746142</v>
      </c>
      <c r="U26" s="330">
        <v>8.6</v>
      </c>
      <c r="V26" s="414">
        <v>24</v>
      </c>
      <c r="W26" s="331">
        <v>32.6</v>
      </c>
      <c r="X26" s="332">
        <v>15.7</v>
      </c>
      <c r="Y26" s="12">
        <v>19.399999999999999</v>
      </c>
      <c r="Z26" s="126">
        <v>8.1</v>
      </c>
      <c r="AA26" s="126">
        <v>3</v>
      </c>
      <c r="AB26" s="333">
        <v>12.1</v>
      </c>
      <c r="AC26" s="36">
        <v>87.6</v>
      </c>
      <c r="AD26" s="538"/>
    </row>
    <row r="27" spans="1:58" ht="5" customHeight="1" thickBot="1">
      <c r="A27" s="105"/>
      <c r="B27" s="106"/>
      <c r="C27" s="106"/>
      <c r="D27" s="293"/>
      <c r="E27" s="389"/>
      <c r="F27" s="125"/>
      <c r="G27" s="358"/>
      <c r="H27" s="240"/>
      <c r="I27" s="109"/>
      <c r="J27" s="110"/>
      <c r="K27" s="111"/>
      <c r="L27" s="112"/>
      <c r="M27" s="113"/>
      <c r="N27" s="114"/>
      <c r="O27" s="115"/>
      <c r="P27" s="116"/>
      <c r="Q27" s="111"/>
      <c r="R27" s="117"/>
      <c r="S27" s="118"/>
      <c r="T27" s="119"/>
      <c r="U27" s="120"/>
      <c r="V27" s="121"/>
      <c r="W27" s="260"/>
      <c r="X27" s="261"/>
      <c r="Y27" s="125"/>
      <c r="Z27" s="110"/>
      <c r="AA27" s="124"/>
      <c r="AB27" s="408"/>
      <c r="AC27" s="43"/>
      <c r="AD27" s="538"/>
    </row>
    <row r="28" spans="1:58" ht="27" thickBot="1">
      <c r="A28" s="603" t="s">
        <v>181</v>
      </c>
      <c r="B28" s="604"/>
      <c r="C28" s="604"/>
      <c r="D28" s="604"/>
      <c r="E28" s="605"/>
      <c r="F28" s="334">
        <v>30</v>
      </c>
      <c r="G28" s="358"/>
      <c r="H28" s="33">
        <v>80.8</v>
      </c>
      <c r="I28" s="19">
        <v>22.8</v>
      </c>
      <c r="J28" s="24">
        <v>41.2</v>
      </c>
      <c r="K28" s="271">
        <v>55.3</v>
      </c>
      <c r="L28" s="18">
        <v>7.6</v>
      </c>
      <c r="M28" s="24">
        <v>23.2</v>
      </c>
      <c r="N28" s="272">
        <v>32.799999999999997</v>
      </c>
      <c r="O28" s="30">
        <v>13.2</v>
      </c>
      <c r="P28" s="248">
        <v>20</v>
      </c>
      <c r="Q28" s="335">
        <v>66.2</v>
      </c>
      <c r="R28" s="336">
        <f>O28+(L28*3)+(I28*2)</f>
        <v>81.599999999999994</v>
      </c>
      <c r="S28" s="83">
        <f>P28+(M28*3)+(J28*2)</f>
        <v>172</v>
      </c>
      <c r="T28" s="168">
        <f>(R28*100)/S28</f>
        <v>47.441860465116271</v>
      </c>
      <c r="U28" s="337">
        <v>11.7</v>
      </c>
      <c r="V28" s="32">
        <v>25.8</v>
      </c>
      <c r="W28" s="338">
        <v>37.5</v>
      </c>
      <c r="X28" s="339">
        <v>16.399999999999999</v>
      </c>
      <c r="Y28" s="18">
        <v>18.3</v>
      </c>
      <c r="Z28" s="248">
        <v>6.6</v>
      </c>
      <c r="AA28" s="248">
        <v>2.7</v>
      </c>
      <c r="AB28" s="340">
        <v>13.7</v>
      </c>
      <c r="AC28" s="240"/>
      <c r="AD28" s="538"/>
    </row>
    <row r="29" spans="1:58" ht="28" customHeight="1">
      <c r="A29" s="592" t="s">
        <v>371</v>
      </c>
      <c r="B29" s="592"/>
      <c r="C29" s="592"/>
      <c r="D29" s="592"/>
      <c r="E29" s="592"/>
      <c r="F29" s="592"/>
      <c r="G29" s="592"/>
      <c r="H29" s="592"/>
      <c r="I29" s="592"/>
      <c r="J29" s="592"/>
      <c r="K29" s="592"/>
      <c r="L29" s="592"/>
      <c r="M29" s="592"/>
      <c r="N29" s="592"/>
      <c r="O29" s="592"/>
      <c r="P29" s="592"/>
      <c r="Q29" s="592"/>
      <c r="R29" s="592"/>
      <c r="S29" s="592"/>
      <c r="T29" s="592"/>
      <c r="U29" s="592"/>
      <c r="V29" s="592"/>
      <c r="W29" s="592"/>
      <c r="X29" s="592"/>
      <c r="Y29" s="592"/>
      <c r="Z29" s="592"/>
      <c r="AA29" s="592"/>
      <c r="AB29" s="592"/>
      <c r="AC29" s="592"/>
      <c r="AD29" s="538"/>
    </row>
    <row r="30" spans="1:58" ht="28" customHeight="1">
      <c r="A30" s="594" t="s">
        <v>59</v>
      </c>
      <c r="B30" s="594"/>
      <c r="C30" s="594"/>
      <c r="D30" s="594"/>
      <c r="E30" s="594"/>
      <c r="F30" s="594"/>
      <c r="G30" s="594"/>
      <c r="H30" s="594"/>
      <c r="I30" s="594"/>
      <c r="J30" s="594"/>
      <c r="K30" s="594"/>
      <c r="L30" s="594"/>
      <c r="M30" s="594"/>
      <c r="N30" s="594"/>
      <c r="O30" s="594"/>
      <c r="P30" s="594"/>
      <c r="Q30" s="594"/>
      <c r="R30" s="594"/>
      <c r="S30" s="594"/>
      <c r="T30" s="594"/>
      <c r="U30" s="594"/>
      <c r="V30" s="594"/>
      <c r="W30" s="594"/>
      <c r="X30" s="594"/>
      <c r="Y30" s="594"/>
      <c r="Z30" s="594"/>
      <c r="AA30" s="594"/>
      <c r="AB30" s="594"/>
      <c r="AC30" s="594"/>
      <c r="AD30" s="594"/>
      <c r="AE30" s="594"/>
      <c r="AF30" s="594"/>
    </row>
    <row r="31" spans="1:58" ht="18" customHeight="1">
      <c r="A31" s="536" t="s">
        <v>179</v>
      </c>
      <c r="B31" s="537"/>
      <c r="C31" s="537"/>
      <c r="D31" s="537"/>
      <c r="E31" s="537"/>
      <c r="F31" s="537"/>
      <c r="G31" s="537"/>
      <c r="H31" s="537"/>
      <c r="I31" s="537"/>
      <c r="J31" s="537"/>
      <c r="K31" s="537"/>
      <c r="L31" s="537"/>
      <c r="M31" s="537"/>
      <c r="N31" s="537"/>
      <c r="O31" s="537"/>
      <c r="P31" s="537"/>
      <c r="Q31" s="537"/>
      <c r="R31" s="537"/>
      <c r="S31" s="537"/>
      <c r="T31" s="537"/>
      <c r="U31" s="537"/>
      <c r="V31" s="537"/>
      <c r="W31" s="537"/>
      <c r="X31" s="537"/>
      <c r="Y31" s="537"/>
      <c r="Z31" s="537"/>
      <c r="AA31" s="537"/>
      <c r="AB31" s="537"/>
      <c r="AC31" s="537"/>
      <c r="AD31" s="537"/>
      <c r="AE31" s="537"/>
      <c r="AF31" s="537"/>
    </row>
    <row r="32" spans="1:58" ht="18" customHeight="1">
      <c r="F32"/>
      <c r="G32"/>
      <c r="H32"/>
      <c r="T32" s="103" t="s">
        <v>180</v>
      </c>
      <c r="AA32" s="38"/>
      <c r="AB32" s="38"/>
      <c r="AC32" s="38"/>
      <c r="AF32" s="103" t="s">
        <v>180</v>
      </c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</row>
    <row r="33" spans="6:27">
      <c r="F33"/>
      <c r="AA33" s="38"/>
    </row>
    <row r="34" spans="6:27">
      <c r="F34"/>
      <c r="AA34" s="38"/>
    </row>
    <row r="35" spans="6:27">
      <c r="F35"/>
      <c r="AA35" s="38"/>
    </row>
  </sheetData>
  <sortState ref="A7:AC25">
    <sortCondition descending="1" ref="AC7:AC25"/>
    <sortCondition descending="1" ref="H7:H25"/>
  </sortState>
  <mergeCells count="29">
    <mergeCell ref="AA5:AA6"/>
    <mergeCell ref="AB5:AB6"/>
    <mergeCell ref="A1:E4"/>
    <mergeCell ref="H5:H6"/>
    <mergeCell ref="X5:X6"/>
    <mergeCell ref="Y5:Y6"/>
    <mergeCell ref="Z5:Z6"/>
    <mergeCell ref="B5:B6"/>
    <mergeCell ref="E5:E6"/>
    <mergeCell ref="F5:F6"/>
    <mergeCell ref="G5:G6"/>
    <mergeCell ref="D5:D6"/>
    <mergeCell ref="C5:C6"/>
    <mergeCell ref="A30:AF30"/>
    <mergeCell ref="A31:AF31"/>
    <mergeCell ref="AD1:AD29"/>
    <mergeCell ref="A26:E26"/>
    <mergeCell ref="AC5:AC6"/>
    <mergeCell ref="A29:AC29"/>
    <mergeCell ref="A28:E28"/>
    <mergeCell ref="I5:K5"/>
    <mergeCell ref="L5:N5"/>
    <mergeCell ref="O5:Q5"/>
    <mergeCell ref="R5:T5"/>
    <mergeCell ref="U5:W5"/>
    <mergeCell ref="F1:Z2"/>
    <mergeCell ref="AA1:AC4"/>
    <mergeCell ref="F3:Z4"/>
    <mergeCell ref="A5:A6"/>
  </mergeCells>
  <hyperlinks>
    <hyperlink ref="B19" r:id="rId1" display="https://basketball.latinbasket.com/player/Luis-Carrillo/179667" xr:uid="{B32B08A3-DC9D-5E4B-B913-8EEC48080243}"/>
    <hyperlink ref="B8" r:id="rId2" display="https://basketball.latinbasket.com/player/Will-Davis II/233254" xr:uid="{7A9EDB4F-16AC-7E41-96EB-83BFBB77066E}"/>
    <hyperlink ref="B14" r:id="rId3" display="https://basketball.latinbasket.com/player/Nelson-Palacios/326772" xr:uid="{98A62B77-BF05-854C-AED0-AB68FAF675E3}"/>
    <hyperlink ref="B9" r:id="rId4" display="https://basketball.latinbasket.com/player/Yohanner-Sifontes/335228" xr:uid="{FB4C64AF-6180-7742-A5D1-276CE0128944}"/>
    <hyperlink ref="B7" r:id="rId5" display="https://basketball.latinbasket.com/player/Jassel-Perez/585446" xr:uid="{C7F9402D-46AE-724A-BA18-E7112D48555A}"/>
    <hyperlink ref="B23" r:id="rId6" display="https://basketball.latinbasket.com/player/Leonardo-Palacios/242721" xr:uid="{A90D79A5-C2DB-EA4F-B80D-98F3543632E0}"/>
    <hyperlink ref="B17" r:id="rId7" display="https://basketball.latinbasket.com/player/Jose-Rodriguez/227249" xr:uid="{866609D4-5533-C54A-9BA5-7354EECBFFF1}"/>
    <hyperlink ref="B24" r:id="rId8" display="https://basketball.latinbasket.com/player/Kender-Urbina/659050" xr:uid="{2906CA77-F6B9-2447-A5A6-B6E1512F8CF3}"/>
    <hyperlink ref="B10" r:id="rId9" display="https://basketball.latinbasket.com/player/Jalen-Jones/234307" xr:uid="{666F8720-4989-3F4A-9470-F6586CD50B3F}"/>
    <hyperlink ref="B21" r:id="rId10" display="https://basketball.latinbasket.com/player/Humberto-Bompart/242722" xr:uid="{C868DC16-710E-474F-82DC-666EF3B7A7D0}"/>
    <hyperlink ref="B11" r:id="rId11" display="https://basketball.latinbasket.com/player/Jaison-Valdez/391402" xr:uid="{B8B4FB96-9182-9C4B-8290-59270AB4C557}"/>
    <hyperlink ref="B13" r:id="rId12" display="https://basketball.latinbasket.com/player/Luismal-Ferreiras/647580" xr:uid="{442A25FB-CA76-BE47-8ED5-D28698754F87}"/>
    <hyperlink ref="B15" r:id="rId13" display="https://basketball.latinbasket.com/player/Kenny-Hasbrouck/91793" xr:uid="{2B3D0225-8F20-B24E-B5EF-A8D256067E65}"/>
    <hyperlink ref="B12" r:id="rId14" display="https://basketball.latinbasket.com/player/DaQuan-Brooks/174965" xr:uid="{FCF148CD-4109-1F4E-914D-3FCF7FE3D664}"/>
    <hyperlink ref="B16" r:id="rId15" display="https://basketball.latinbasket.com/player/Perry-Jones-III/182811" xr:uid="{5DDEAD12-CC73-6D41-8F4A-2CEB8855B6ED}"/>
    <hyperlink ref="B18" r:id="rId16" display="https://basketball.latinbasket.com/player/Gokul-Natesan/306929" xr:uid="{CA4D1DA1-50D0-9B44-A2EF-7197D9D1AD7E}"/>
    <hyperlink ref="B20" r:id="rId17" display="https://basketball.latinbasket.com/player/Eliezer-Montano/340884" xr:uid="{C000777E-5980-AA46-9678-CC46D6CFD78D}"/>
    <hyperlink ref="B25" r:id="rId18" display="https://basketball.latinbasket.com/player/Jovanni-Diaz/229392" xr:uid="{9A7DC3CD-6F99-0440-AB61-5E3D9CDFF64D}"/>
    <hyperlink ref="B22" r:id="rId19" display="https://basketball.latinbasket.com/player/James-Reese-V/421446" xr:uid="{1B20CF60-66F2-2E4F-A4E1-7A589B7C5CAC}"/>
  </hyperlinks>
  <pageMargins left="0.7" right="0.7" top="0.75" bottom="0.75" header="0.3" footer="0.3"/>
  <drawing r:id="rId2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EA135-101A-5F4C-A0D6-3D23DC68FE3D}">
  <sheetPr>
    <tabColor theme="9" tint="0.59999389629810485"/>
  </sheetPr>
  <dimension ref="A1:BG35"/>
  <sheetViews>
    <sheetView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5" customWidth="1"/>
  </cols>
  <sheetData>
    <row r="1" spans="1:31" ht="20" customHeight="1">
      <c r="A1" s="538"/>
      <c r="B1" s="538"/>
      <c r="C1" s="538"/>
      <c r="D1" s="538"/>
      <c r="E1" s="538"/>
      <c r="F1" s="539" t="s">
        <v>372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469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7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2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258</v>
      </c>
      <c r="C7" s="519" t="s">
        <v>608</v>
      </c>
      <c r="D7" s="307">
        <v>32</v>
      </c>
      <c r="E7" s="450" t="s">
        <v>172</v>
      </c>
      <c r="F7" s="159">
        <v>28</v>
      </c>
      <c r="G7" s="154" t="s">
        <v>95</v>
      </c>
      <c r="H7" s="284">
        <v>17.7</v>
      </c>
      <c r="I7" s="59">
        <v>4.3571428571428568</v>
      </c>
      <c r="J7" s="60">
        <v>7.6785714285714288</v>
      </c>
      <c r="K7" s="62">
        <v>56.7</v>
      </c>
      <c r="L7" s="63">
        <v>2.1785714285714284</v>
      </c>
      <c r="M7" s="60">
        <v>5.3214285714285712</v>
      </c>
      <c r="N7" s="61">
        <v>41.8</v>
      </c>
      <c r="O7" s="59">
        <v>2.4642857142857144</v>
      </c>
      <c r="P7" s="60">
        <v>3.0714285714285716</v>
      </c>
      <c r="Q7" s="421">
        <v>80.2</v>
      </c>
      <c r="R7" s="187">
        <f t="shared" ref="R7:R24" si="0">O7+(L7*3)+(I7*2)</f>
        <v>17.714285714285715</v>
      </c>
      <c r="S7" s="185">
        <f t="shared" ref="S7:S24" si="1">P7+(M7*3)+(J7*2)</f>
        <v>34.392857142857139</v>
      </c>
      <c r="T7" s="190">
        <f t="shared" ref="T7:T24" si="2">(R7*100)/S7</f>
        <v>51.505711318795441</v>
      </c>
      <c r="U7" s="252">
        <v>1.4</v>
      </c>
      <c r="V7" s="65">
        <v>3.2</v>
      </c>
      <c r="W7" s="264">
        <v>4.5999999999999996</v>
      </c>
      <c r="X7" s="75">
        <v>0.9</v>
      </c>
      <c r="Y7" s="59">
        <v>2.4</v>
      </c>
      <c r="Z7" s="60">
        <v>0.9</v>
      </c>
      <c r="AA7" s="60">
        <v>0.6</v>
      </c>
      <c r="AB7" s="67">
        <v>1.8</v>
      </c>
      <c r="AC7" s="69">
        <v>16.2</v>
      </c>
      <c r="AD7" s="538"/>
      <c r="AE7" s="52"/>
    </row>
    <row r="8" spans="1:31" ht="28" customHeight="1">
      <c r="A8" s="165">
        <v>2</v>
      </c>
      <c r="B8" s="85" t="s">
        <v>689</v>
      </c>
      <c r="C8" s="514" t="s">
        <v>608</v>
      </c>
      <c r="D8" s="309">
        <v>23</v>
      </c>
      <c r="E8" s="447" t="s">
        <v>177</v>
      </c>
      <c r="F8" s="160">
        <v>27</v>
      </c>
      <c r="G8" s="282" t="s">
        <v>375</v>
      </c>
      <c r="H8" s="219">
        <v>18.600000000000001</v>
      </c>
      <c r="I8" s="87">
        <v>3.8888888888888888</v>
      </c>
      <c r="J8" s="88">
        <v>8.2592592592592595</v>
      </c>
      <c r="K8" s="90">
        <v>47.1</v>
      </c>
      <c r="L8" s="91">
        <v>2.1111111111111112</v>
      </c>
      <c r="M8" s="88">
        <v>6.8888888888888893</v>
      </c>
      <c r="N8" s="89">
        <v>30.6</v>
      </c>
      <c r="O8" s="87">
        <v>4.5185185185185182</v>
      </c>
      <c r="P8" s="88">
        <v>5.7777777777777777</v>
      </c>
      <c r="Q8" s="221">
        <v>78.2</v>
      </c>
      <c r="R8" s="91">
        <f t="shared" si="0"/>
        <v>18.62962962962963</v>
      </c>
      <c r="S8" s="88">
        <f t="shared" si="1"/>
        <v>42.962962962962962</v>
      </c>
      <c r="T8" s="175">
        <f t="shared" si="2"/>
        <v>43.362068965517246</v>
      </c>
      <c r="U8" s="254">
        <v>0.8</v>
      </c>
      <c r="V8" s="93">
        <v>3</v>
      </c>
      <c r="W8" s="255">
        <v>3.8</v>
      </c>
      <c r="X8" s="95">
        <v>2.1</v>
      </c>
      <c r="Y8" s="87">
        <v>1.4</v>
      </c>
      <c r="Z8" s="88">
        <v>1.4</v>
      </c>
      <c r="AA8" s="88">
        <v>0.3</v>
      </c>
      <c r="AB8" s="96">
        <v>2.4</v>
      </c>
      <c r="AC8" s="97">
        <v>15.7</v>
      </c>
      <c r="AD8" s="538"/>
      <c r="AE8" s="52"/>
    </row>
    <row r="9" spans="1:31" ht="28" customHeight="1">
      <c r="A9" s="166">
        <v>3</v>
      </c>
      <c r="B9" s="66" t="s">
        <v>163</v>
      </c>
      <c r="C9" s="511" t="s">
        <v>634</v>
      </c>
      <c r="D9" s="286">
        <v>99</v>
      </c>
      <c r="E9" s="451" t="s">
        <v>177</v>
      </c>
      <c r="F9" s="161">
        <v>33</v>
      </c>
      <c r="G9" s="155" t="s">
        <v>31</v>
      </c>
      <c r="H9" s="291">
        <v>9.5</v>
      </c>
      <c r="I9" s="47">
        <v>3.1515151515151514</v>
      </c>
      <c r="J9" s="50">
        <v>4.4848484848484844</v>
      </c>
      <c r="K9" s="45">
        <v>70.3</v>
      </c>
      <c r="L9" s="49">
        <v>0.63636363636363635</v>
      </c>
      <c r="M9" s="50">
        <v>2.2424242424242422</v>
      </c>
      <c r="N9" s="46">
        <v>28.4</v>
      </c>
      <c r="O9" s="47">
        <v>1.303030303030303</v>
      </c>
      <c r="P9" s="50">
        <v>1.5757575757575757</v>
      </c>
      <c r="Q9" s="387">
        <v>82.7</v>
      </c>
      <c r="R9" s="169">
        <f t="shared" si="0"/>
        <v>9.5151515151515156</v>
      </c>
      <c r="S9" s="170">
        <f t="shared" si="1"/>
        <v>17.272727272727273</v>
      </c>
      <c r="T9" s="174">
        <f t="shared" si="2"/>
        <v>55.087719298245609</v>
      </c>
      <c r="U9" s="250">
        <v>1.3</v>
      </c>
      <c r="V9" s="54">
        <v>3.6</v>
      </c>
      <c r="W9" s="343">
        <v>4.9000000000000004</v>
      </c>
      <c r="X9" s="76">
        <v>2.7</v>
      </c>
      <c r="Y9" s="47">
        <v>1.4</v>
      </c>
      <c r="Z9" s="50">
        <v>2.2000000000000002</v>
      </c>
      <c r="AA9" s="50">
        <v>0.7</v>
      </c>
      <c r="AB9" s="68">
        <v>0.8</v>
      </c>
      <c r="AC9" s="70">
        <v>15.5</v>
      </c>
      <c r="AD9" s="538"/>
      <c r="AE9" s="52"/>
    </row>
    <row r="10" spans="1:31" ht="28" customHeight="1">
      <c r="A10" s="165">
        <v>4</v>
      </c>
      <c r="B10" s="85" t="s">
        <v>131</v>
      </c>
      <c r="C10" s="514" t="s">
        <v>608</v>
      </c>
      <c r="D10" s="309">
        <v>89</v>
      </c>
      <c r="E10" s="447" t="s">
        <v>5</v>
      </c>
      <c r="F10" s="160">
        <v>7</v>
      </c>
      <c r="G10" s="282" t="s">
        <v>381</v>
      </c>
      <c r="H10" s="219">
        <v>14.1</v>
      </c>
      <c r="I10" s="87">
        <v>4.2857142857142856</v>
      </c>
      <c r="J10" s="88">
        <v>7.5714285714285712</v>
      </c>
      <c r="K10" s="90">
        <v>56.6</v>
      </c>
      <c r="L10" s="91">
        <v>0.7142857142857143</v>
      </c>
      <c r="M10" s="88">
        <v>2.2857142857142856</v>
      </c>
      <c r="N10" s="89">
        <v>31.3</v>
      </c>
      <c r="O10" s="87">
        <v>3.4285714285714284</v>
      </c>
      <c r="P10" s="88">
        <v>3.8571428571428572</v>
      </c>
      <c r="Q10" s="221">
        <v>88.9</v>
      </c>
      <c r="R10" s="91">
        <f t="shared" si="0"/>
        <v>14.142857142857142</v>
      </c>
      <c r="S10" s="88">
        <f t="shared" si="1"/>
        <v>25.857142857142854</v>
      </c>
      <c r="T10" s="175">
        <f t="shared" si="2"/>
        <v>54.696132596685089</v>
      </c>
      <c r="U10" s="254">
        <v>0.9</v>
      </c>
      <c r="V10" s="93">
        <v>2.7</v>
      </c>
      <c r="W10" s="255">
        <v>3.6</v>
      </c>
      <c r="X10" s="95">
        <v>1.6</v>
      </c>
      <c r="Y10" s="87">
        <v>0.9</v>
      </c>
      <c r="Z10" s="88">
        <v>0.7</v>
      </c>
      <c r="AA10" s="88">
        <v>0.1</v>
      </c>
      <c r="AB10" s="96">
        <v>2</v>
      </c>
      <c r="AC10" s="97">
        <v>14.6</v>
      </c>
      <c r="AD10" s="538"/>
      <c r="AE10" s="52"/>
    </row>
    <row r="11" spans="1:31" ht="28" customHeight="1">
      <c r="A11" s="166">
        <v>5</v>
      </c>
      <c r="B11" s="66" t="s">
        <v>225</v>
      </c>
      <c r="C11" s="511" t="s">
        <v>634</v>
      </c>
      <c r="D11" s="286">
        <v>19</v>
      </c>
      <c r="E11" s="451" t="s">
        <v>173</v>
      </c>
      <c r="F11" s="161">
        <v>4</v>
      </c>
      <c r="G11" s="155" t="s">
        <v>309</v>
      </c>
      <c r="H11" s="291">
        <v>10.3</v>
      </c>
      <c r="I11" s="47">
        <v>3</v>
      </c>
      <c r="J11" s="50">
        <v>4.25</v>
      </c>
      <c r="K11" s="45">
        <v>70.599999999999994</v>
      </c>
      <c r="L11" s="49">
        <v>1</v>
      </c>
      <c r="M11" s="50">
        <v>3.75</v>
      </c>
      <c r="N11" s="46">
        <v>26.7</v>
      </c>
      <c r="O11" s="47">
        <v>1.25</v>
      </c>
      <c r="P11" s="50">
        <v>1.75</v>
      </c>
      <c r="Q11" s="387">
        <v>71.400000000000006</v>
      </c>
      <c r="R11" s="169">
        <f t="shared" si="0"/>
        <v>10.25</v>
      </c>
      <c r="S11" s="170">
        <f t="shared" si="1"/>
        <v>21.5</v>
      </c>
      <c r="T11" s="174">
        <f t="shared" si="2"/>
        <v>47.674418604651166</v>
      </c>
      <c r="U11" s="257">
        <v>0</v>
      </c>
      <c r="V11" s="54">
        <v>1.5</v>
      </c>
      <c r="W11" s="343">
        <v>1.5</v>
      </c>
      <c r="X11" s="76">
        <v>6</v>
      </c>
      <c r="Y11" s="47">
        <v>1.8</v>
      </c>
      <c r="Z11" s="50">
        <v>1.3</v>
      </c>
      <c r="AA11" s="51">
        <v>0</v>
      </c>
      <c r="AB11" s="68">
        <v>1.5</v>
      </c>
      <c r="AC11" s="70">
        <v>13.8</v>
      </c>
      <c r="AD11" s="538"/>
      <c r="AE11" s="52"/>
    </row>
    <row r="12" spans="1:31" ht="28" customHeight="1">
      <c r="A12" s="165">
        <v>6</v>
      </c>
      <c r="B12" s="85" t="s">
        <v>386</v>
      </c>
      <c r="C12" s="514" t="s">
        <v>611</v>
      </c>
      <c r="D12" s="309">
        <v>30</v>
      </c>
      <c r="E12" s="447" t="s">
        <v>174</v>
      </c>
      <c r="F12" s="160">
        <v>32</v>
      </c>
      <c r="G12" s="282" t="s">
        <v>96</v>
      </c>
      <c r="H12" s="219">
        <v>10.199999999999999</v>
      </c>
      <c r="I12" s="87">
        <v>2.5625</v>
      </c>
      <c r="J12" s="88">
        <v>6.46875</v>
      </c>
      <c r="K12" s="90">
        <v>39.6</v>
      </c>
      <c r="L12" s="91">
        <v>0.90625</v>
      </c>
      <c r="M12" s="88">
        <v>2.78125</v>
      </c>
      <c r="N12" s="89">
        <v>32.6</v>
      </c>
      <c r="O12" s="87">
        <v>2.34375</v>
      </c>
      <c r="P12" s="88">
        <v>3.0625</v>
      </c>
      <c r="Q12" s="221">
        <v>76.5</v>
      </c>
      <c r="R12" s="91">
        <f t="shared" si="0"/>
        <v>10.1875</v>
      </c>
      <c r="S12" s="88">
        <f t="shared" si="1"/>
        <v>24.34375</v>
      </c>
      <c r="T12" s="175">
        <f t="shared" si="2"/>
        <v>41.84852374839538</v>
      </c>
      <c r="U12" s="254">
        <v>2.4</v>
      </c>
      <c r="V12" s="93">
        <v>6.2</v>
      </c>
      <c r="W12" s="255">
        <v>8.6</v>
      </c>
      <c r="X12" s="95">
        <v>1.3</v>
      </c>
      <c r="Y12" s="87">
        <v>3.2</v>
      </c>
      <c r="Z12" s="88">
        <v>1.1000000000000001</v>
      </c>
      <c r="AA12" s="88">
        <v>1.1000000000000001</v>
      </c>
      <c r="AB12" s="96">
        <v>1.3</v>
      </c>
      <c r="AC12" s="97">
        <v>13.6</v>
      </c>
      <c r="AD12" s="538"/>
      <c r="AE12" s="52"/>
    </row>
    <row r="13" spans="1:31" ht="28" customHeight="1">
      <c r="A13" s="166">
        <v>7</v>
      </c>
      <c r="B13" s="66" t="s">
        <v>392</v>
      </c>
      <c r="C13" s="511" t="s">
        <v>634</v>
      </c>
      <c r="D13" s="286">
        <v>19</v>
      </c>
      <c r="E13" s="451" t="s">
        <v>173</v>
      </c>
      <c r="F13" s="161">
        <v>9</v>
      </c>
      <c r="G13" s="155" t="s">
        <v>379</v>
      </c>
      <c r="H13" s="291">
        <v>9.9</v>
      </c>
      <c r="I13" s="47">
        <v>1.8888888888888888</v>
      </c>
      <c r="J13" s="50">
        <v>4</v>
      </c>
      <c r="K13" s="45">
        <v>47.2</v>
      </c>
      <c r="L13" s="49">
        <v>1.2222222222222223</v>
      </c>
      <c r="M13" s="50">
        <v>3.4444444444444446</v>
      </c>
      <c r="N13" s="46">
        <v>35.5</v>
      </c>
      <c r="O13" s="47">
        <v>2.4444444444444446</v>
      </c>
      <c r="P13" s="50">
        <v>2.7777777777777777</v>
      </c>
      <c r="Q13" s="387">
        <v>88</v>
      </c>
      <c r="R13" s="169">
        <f t="shared" si="0"/>
        <v>9.8888888888888893</v>
      </c>
      <c r="S13" s="170">
        <f t="shared" si="1"/>
        <v>21.111111111111111</v>
      </c>
      <c r="T13" s="174">
        <f t="shared" si="2"/>
        <v>46.842105263157897</v>
      </c>
      <c r="U13" s="250">
        <v>0.7</v>
      </c>
      <c r="V13" s="54">
        <v>2.6</v>
      </c>
      <c r="W13" s="343">
        <v>3.2</v>
      </c>
      <c r="X13" s="76">
        <v>6.3</v>
      </c>
      <c r="Y13" s="47">
        <v>2</v>
      </c>
      <c r="Z13" s="50">
        <v>0.9</v>
      </c>
      <c r="AA13" s="50">
        <v>0.4</v>
      </c>
      <c r="AB13" s="68">
        <v>4.0999999999999996</v>
      </c>
      <c r="AC13" s="70">
        <v>12.7</v>
      </c>
      <c r="AD13" s="538"/>
      <c r="AE13" s="52"/>
    </row>
    <row r="14" spans="1:31" ht="28" customHeight="1">
      <c r="A14" s="165">
        <v>8</v>
      </c>
      <c r="B14" s="85" t="s">
        <v>388</v>
      </c>
      <c r="C14" s="514" t="s">
        <v>624</v>
      </c>
      <c r="D14" s="309">
        <v>0</v>
      </c>
      <c r="E14" s="447" t="s">
        <v>177</v>
      </c>
      <c r="F14" s="160">
        <v>31</v>
      </c>
      <c r="G14" s="282" t="s">
        <v>236</v>
      </c>
      <c r="H14" s="219">
        <v>13</v>
      </c>
      <c r="I14" s="87">
        <v>2.7419354838709675</v>
      </c>
      <c r="J14" s="88">
        <v>5.774193548387097</v>
      </c>
      <c r="K14" s="90">
        <v>47.5</v>
      </c>
      <c r="L14" s="91">
        <v>1.6451612903225807</v>
      </c>
      <c r="M14" s="88">
        <v>4.5483870967741939</v>
      </c>
      <c r="N14" s="89">
        <v>36.200000000000003</v>
      </c>
      <c r="O14" s="87">
        <v>2.5483870967741935</v>
      </c>
      <c r="P14" s="88">
        <v>3.3225806451612905</v>
      </c>
      <c r="Q14" s="221">
        <v>76.7</v>
      </c>
      <c r="R14" s="91">
        <f t="shared" si="0"/>
        <v>12.967741935483872</v>
      </c>
      <c r="S14" s="88">
        <f t="shared" si="1"/>
        <v>28.516129032258064</v>
      </c>
      <c r="T14" s="175">
        <f t="shared" si="2"/>
        <v>45.475113122171955</v>
      </c>
      <c r="U14" s="254">
        <v>0.4</v>
      </c>
      <c r="V14" s="93">
        <v>2</v>
      </c>
      <c r="W14" s="255">
        <v>2.4</v>
      </c>
      <c r="X14" s="95">
        <v>2.5</v>
      </c>
      <c r="Y14" s="87">
        <v>0.8</v>
      </c>
      <c r="Z14" s="88">
        <v>0.7</v>
      </c>
      <c r="AA14" s="101">
        <v>0</v>
      </c>
      <c r="AB14" s="96">
        <v>2</v>
      </c>
      <c r="AC14" s="97">
        <v>11.7</v>
      </c>
      <c r="AD14" s="538"/>
      <c r="AE14" s="52"/>
    </row>
    <row r="15" spans="1:31" ht="28" customHeight="1">
      <c r="A15" s="166">
        <v>9</v>
      </c>
      <c r="B15" s="66" t="s">
        <v>385</v>
      </c>
      <c r="C15" s="511" t="s">
        <v>634</v>
      </c>
      <c r="D15" s="286">
        <v>18</v>
      </c>
      <c r="E15" s="451" t="s">
        <v>177</v>
      </c>
      <c r="F15" s="161">
        <v>33</v>
      </c>
      <c r="G15" s="155" t="s">
        <v>374</v>
      </c>
      <c r="H15" s="291">
        <v>6.8</v>
      </c>
      <c r="I15" s="47">
        <v>1.9090909090909092</v>
      </c>
      <c r="J15" s="50">
        <v>3.3030303030303032</v>
      </c>
      <c r="K15" s="45">
        <v>57.8</v>
      </c>
      <c r="L15" s="49">
        <v>0.72727272727272729</v>
      </c>
      <c r="M15" s="50">
        <v>2.0303030303030303</v>
      </c>
      <c r="N15" s="46">
        <v>35.799999999999997</v>
      </c>
      <c r="O15" s="47">
        <v>0.84848484848484851</v>
      </c>
      <c r="P15" s="50">
        <v>1.0909090909090908</v>
      </c>
      <c r="Q15" s="387">
        <v>77.8</v>
      </c>
      <c r="R15" s="169">
        <f t="shared" si="0"/>
        <v>6.8484848484848486</v>
      </c>
      <c r="S15" s="170">
        <f t="shared" si="1"/>
        <v>13.787878787878789</v>
      </c>
      <c r="T15" s="174">
        <f t="shared" si="2"/>
        <v>49.670329670329672</v>
      </c>
      <c r="U15" s="250">
        <v>0.5</v>
      </c>
      <c r="V15" s="54">
        <v>1.3</v>
      </c>
      <c r="W15" s="343">
        <v>1.8</v>
      </c>
      <c r="X15" s="76">
        <v>0.8</v>
      </c>
      <c r="Y15" s="47">
        <v>1.5</v>
      </c>
      <c r="Z15" s="50">
        <v>0.6</v>
      </c>
      <c r="AA15" s="50">
        <v>0.1</v>
      </c>
      <c r="AB15" s="68">
        <v>0.8</v>
      </c>
      <c r="AC15" s="70">
        <v>5.6</v>
      </c>
      <c r="AD15" s="538"/>
      <c r="AE15" s="52"/>
    </row>
    <row r="16" spans="1:31" ht="28" customHeight="1">
      <c r="A16" s="165">
        <v>10</v>
      </c>
      <c r="B16" s="85" t="s">
        <v>690</v>
      </c>
      <c r="C16" s="512" t="s">
        <v>634</v>
      </c>
      <c r="D16" s="309">
        <v>11</v>
      </c>
      <c r="E16" s="447" t="s">
        <v>173</v>
      </c>
      <c r="F16" s="160">
        <v>22</v>
      </c>
      <c r="G16" s="282" t="s">
        <v>93</v>
      </c>
      <c r="H16" s="219">
        <v>3.5</v>
      </c>
      <c r="I16" s="87">
        <v>0.68181818181818177</v>
      </c>
      <c r="J16" s="88">
        <v>1.5</v>
      </c>
      <c r="K16" s="90">
        <v>45.5</v>
      </c>
      <c r="L16" s="91">
        <v>0.18181818181818182</v>
      </c>
      <c r="M16" s="88">
        <v>0.95454545454545459</v>
      </c>
      <c r="N16" s="89">
        <v>19</v>
      </c>
      <c r="O16" s="87">
        <v>1.6363636363636365</v>
      </c>
      <c r="P16" s="88">
        <v>1.9090909090909092</v>
      </c>
      <c r="Q16" s="221">
        <v>85.7</v>
      </c>
      <c r="R16" s="91">
        <f t="shared" si="0"/>
        <v>3.545454545454545</v>
      </c>
      <c r="S16" s="88">
        <f t="shared" si="1"/>
        <v>7.7727272727272734</v>
      </c>
      <c r="T16" s="175">
        <f t="shared" si="2"/>
        <v>45.614035087719287</v>
      </c>
      <c r="U16" s="254">
        <v>0.5</v>
      </c>
      <c r="V16" s="93">
        <v>0.8</v>
      </c>
      <c r="W16" s="255">
        <v>1.2</v>
      </c>
      <c r="X16" s="95">
        <v>2.8</v>
      </c>
      <c r="Y16" s="87">
        <v>2.2999999999999998</v>
      </c>
      <c r="Z16" s="88">
        <v>0.8</v>
      </c>
      <c r="AA16" s="101">
        <v>0</v>
      </c>
      <c r="AB16" s="96">
        <v>0.8</v>
      </c>
      <c r="AC16" s="97">
        <v>5.0999999999999996</v>
      </c>
      <c r="AD16" s="538"/>
      <c r="AE16" s="52"/>
    </row>
    <row r="17" spans="1:59" ht="28" customHeight="1">
      <c r="A17" s="166">
        <v>11</v>
      </c>
      <c r="B17" s="66" t="s">
        <v>387</v>
      </c>
      <c r="C17" s="511" t="s">
        <v>634</v>
      </c>
      <c r="D17" s="286">
        <v>13</v>
      </c>
      <c r="E17" s="451" t="s">
        <v>174</v>
      </c>
      <c r="F17" s="161">
        <v>32</v>
      </c>
      <c r="G17" s="155" t="s">
        <v>144</v>
      </c>
      <c r="H17" s="291">
        <v>2.6</v>
      </c>
      <c r="I17" s="47">
        <v>0.875</v>
      </c>
      <c r="J17" s="50">
        <v>1.84375</v>
      </c>
      <c r="K17" s="45">
        <v>47.5</v>
      </c>
      <c r="L17" s="49">
        <v>0.15625</v>
      </c>
      <c r="M17" s="50">
        <v>0.90625</v>
      </c>
      <c r="N17" s="46">
        <v>17.2</v>
      </c>
      <c r="O17" s="47">
        <v>0.375</v>
      </c>
      <c r="P17" s="50">
        <v>0.625</v>
      </c>
      <c r="Q17" s="387">
        <v>60</v>
      </c>
      <c r="R17" s="169">
        <f t="shared" si="0"/>
        <v>2.59375</v>
      </c>
      <c r="S17" s="170">
        <f t="shared" si="1"/>
        <v>7.03125</v>
      </c>
      <c r="T17" s="174">
        <f t="shared" si="2"/>
        <v>36.888888888888886</v>
      </c>
      <c r="U17" s="250">
        <v>1.8</v>
      </c>
      <c r="V17" s="54">
        <v>2.8</v>
      </c>
      <c r="W17" s="343">
        <v>4.5999999999999996</v>
      </c>
      <c r="X17" s="76">
        <v>0.8</v>
      </c>
      <c r="Y17" s="47">
        <v>1.7</v>
      </c>
      <c r="Z17" s="50">
        <v>0.5</v>
      </c>
      <c r="AA17" s="50">
        <v>0.2</v>
      </c>
      <c r="AB17" s="68">
        <v>0.8</v>
      </c>
      <c r="AC17" s="70">
        <v>4.5</v>
      </c>
      <c r="AD17" s="538"/>
      <c r="AE17" s="52"/>
    </row>
    <row r="18" spans="1:59" ht="28" customHeight="1">
      <c r="A18" s="165">
        <v>12</v>
      </c>
      <c r="B18" s="85" t="s">
        <v>691</v>
      </c>
      <c r="C18" s="512" t="s">
        <v>634</v>
      </c>
      <c r="D18" s="309">
        <v>10</v>
      </c>
      <c r="E18" s="447" t="s">
        <v>173</v>
      </c>
      <c r="F18" s="160">
        <v>5</v>
      </c>
      <c r="G18" s="282" t="s">
        <v>383</v>
      </c>
      <c r="H18" s="219">
        <v>2.6</v>
      </c>
      <c r="I18" s="87">
        <v>0.8</v>
      </c>
      <c r="J18" s="88">
        <v>1.2</v>
      </c>
      <c r="K18" s="90">
        <v>66.7</v>
      </c>
      <c r="L18" s="100">
        <v>0</v>
      </c>
      <c r="M18" s="88">
        <v>0.8</v>
      </c>
      <c r="N18" s="220">
        <v>0</v>
      </c>
      <c r="O18" s="87">
        <v>1</v>
      </c>
      <c r="P18" s="88">
        <v>1.2</v>
      </c>
      <c r="Q18" s="221">
        <v>83.3</v>
      </c>
      <c r="R18" s="91">
        <f t="shared" si="0"/>
        <v>2.6</v>
      </c>
      <c r="S18" s="88">
        <f t="shared" si="1"/>
        <v>6</v>
      </c>
      <c r="T18" s="175">
        <f t="shared" si="2"/>
        <v>43.333333333333336</v>
      </c>
      <c r="U18" s="254">
        <v>0.6</v>
      </c>
      <c r="V18" s="93">
        <v>0.8</v>
      </c>
      <c r="W18" s="255">
        <v>1.4</v>
      </c>
      <c r="X18" s="95">
        <v>1.8</v>
      </c>
      <c r="Y18" s="87">
        <v>2</v>
      </c>
      <c r="Z18" s="88">
        <v>1.2</v>
      </c>
      <c r="AA18" s="101">
        <v>0</v>
      </c>
      <c r="AB18" s="96">
        <v>0.8</v>
      </c>
      <c r="AC18" s="97">
        <v>4</v>
      </c>
      <c r="AD18" s="538"/>
      <c r="AE18" s="52"/>
    </row>
    <row r="19" spans="1:59" ht="28" customHeight="1">
      <c r="A19" s="166">
        <v>13</v>
      </c>
      <c r="B19" s="66" t="s">
        <v>393</v>
      </c>
      <c r="C19" s="511" t="s">
        <v>634</v>
      </c>
      <c r="D19" s="286">
        <v>6</v>
      </c>
      <c r="E19" s="451" t="s">
        <v>5</v>
      </c>
      <c r="F19" s="161">
        <v>8</v>
      </c>
      <c r="G19" s="155" t="s">
        <v>335</v>
      </c>
      <c r="H19" s="291">
        <v>2</v>
      </c>
      <c r="I19" s="47">
        <v>0.625</v>
      </c>
      <c r="J19" s="50">
        <v>1.375</v>
      </c>
      <c r="K19" s="45">
        <v>55.6</v>
      </c>
      <c r="L19" s="49">
        <v>0.125</v>
      </c>
      <c r="M19" s="50">
        <v>1</v>
      </c>
      <c r="N19" s="46">
        <v>12.5</v>
      </c>
      <c r="O19" s="47">
        <v>0.375</v>
      </c>
      <c r="P19" s="50">
        <v>0.75</v>
      </c>
      <c r="Q19" s="387">
        <v>50</v>
      </c>
      <c r="R19" s="169">
        <f t="shared" si="0"/>
        <v>2</v>
      </c>
      <c r="S19" s="170">
        <f t="shared" si="1"/>
        <v>6.5</v>
      </c>
      <c r="T19" s="174">
        <f t="shared" si="2"/>
        <v>30.76923076923077</v>
      </c>
      <c r="U19" s="250">
        <v>0.9</v>
      </c>
      <c r="V19" s="54">
        <v>1.6</v>
      </c>
      <c r="W19" s="343">
        <v>2.5</v>
      </c>
      <c r="X19" s="76">
        <v>0.4</v>
      </c>
      <c r="Y19" s="47">
        <v>0.4</v>
      </c>
      <c r="Z19" s="51">
        <v>0</v>
      </c>
      <c r="AA19" s="50">
        <v>1</v>
      </c>
      <c r="AB19" s="68">
        <v>0.4</v>
      </c>
      <c r="AC19" s="70">
        <v>3.5</v>
      </c>
      <c r="AD19" s="538"/>
      <c r="AE19" s="52"/>
    </row>
    <row r="20" spans="1:59" ht="28" customHeight="1">
      <c r="A20" s="165">
        <v>14</v>
      </c>
      <c r="B20" s="85" t="s">
        <v>389</v>
      </c>
      <c r="C20" s="512" t="s">
        <v>634</v>
      </c>
      <c r="D20" s="309">
        <v>8</v>
      </c>
      <c r="E20" s="447" t="s">
        <v>173</v>
      </c>
      <c r="F20" s="160">
        <v>29</v>
      </c>
      <c r="G20" s="282" t="s">
        <v>63</v>
      </c>
      <c r="H20" s="219">
        <v>2.2000000000000002</v>
      </c>
      <c r="I20" s="87">
        <v>0.48275862068965519</v>
      </c>
      <c r="J20" s="88">
        <v>1.1379310344827587</v>
      </c>
      <c r="K20" s="90">
        <v>42.4</v>
      </c>
      <c r="L20" s="91">
        <v>0.17241379310344829</v>
      </c>
      <c r="M20" s="88">
        <v>0.72413793103448276</v>
      </c>
      <c r="N20" s="89">
        <v>23.8</v>
      </c>
      <c r="O20" s="87">
        <v>0.75862068965517238</v>
      </c>
      <c r="P20" s="88">
        <v>1.0344827586206897</v>
      </c>
      <c r="Q20" s="221">
        <v>73.3</v>
      </c>
      <c r="R20" s="91">
        <f t="shared" si="0"/>
        <v>2.2413793103448278</v>
      </c>
      <c r="S20" s="88">
        <f t="shared" si="1"/>
        <v>5.4827586206896548</v>
      </c>
      <c r="T20" s="175">
        <f t="shared" si="2"/>
        <v>40.880503144654099</v>
      </c>
      <c r="U20" s="254">
        <v>0.4</v>
      </c>
      <c r="V20" s="93">
        <v>1</v>
      </c>
      <c r="W20" s="255">
        <v>1.3</v>
      </c>
      <c r="X20" s="95">
        <v>0.9</v>
      </c>
      <c r="Y20" s="87">
        <v>1.5</v>
      </c>
      <c r="Z20" s="88">
        <v>0.4</v>
      </c>
      <c r="AA20" s="101">
        <v>0</v>
      </c>
      <c r="AB20" s="96">
        <v>0.7</v>
      </c>
      <c r="AC20" s="97">
        <v>2.4</v>
      </c>
      <c r="AD20" s="538"/>
      <c r="AE20" s="52"/>
    </row>
    <row r="21" spans="1:59" ht="28" customHeight="1">
      <c r="A21" s="166">
        <v>15</v>
      </c>
      <c r="B21" s="66" t="s">
        <v>390</v>
      </c>
      <c r="C21" s="511" t="s">
        <v>634</v>
      </c>
      <c r="D21" s="286">
        <v>22</v>
      </c>
      <c r="E21" s="451" t="s">
        <v>177</v>
      </c>
      <c r="F21" s="161">
        <v>19</v>
      </c>
      <c r="G21" s="155" t="s">
        <v>377</v>
      </c>
      <c r="H21" s="291">
        <v>2.6</v>
      </c>
      <c r="I21" s="47">
        <v>1</v>
      </c>
      <c r="J21" s="50">
        <v>2.263157894736842</v>
      </c>
      <c r="K21" s="45">
        <v>44.2</v>
      </c>
      <c r="L21" s="56">
        <v>0</v>
      </c>
      <c r="M21" s="50">
        <v>0</v>
      </c>
      <c r="N21" s="324">
        <v>0</v>
      </c>
      <c r="O21" s="47">
        <v>0.63157894736842102</v>
      </c>
      <c r="P21" s="50">
        <v>1.1052631578947369</v>
      </c>
      <c r="Q21" s="387">
        <v>57.1</v>
      </c>
      <c r="R21" s="169">
        <f t="shared" si="0"/>
        <v>2.6315789473684212</v>
      </c>
      <c r="S21" s="170">
        <f t="shared" si="1"/>
        <v>5.6315789473684212</v>
      </c>
      <c r="T21" s="174">
        <f t="shared" si="2"/>
        <v>46.728971962616825</v>
      </c>
      <c r="U21" s="250">
        <v>0.6</v>
      </c>
      <c r="V21" s="54">
        <v>1.1000000000000001</v>
      </c>
      <c r="W21" s="343">
        <v>1.6</v>
      </c>
      <c r="X21" s="76">
        <v>0.3</v>
      </c>
      <c r="Y21" s="47">
        <v>1.1000000000000001</v>
      </c>
      <c r="Z21" s="51">
        <v>0</v>
      </c>
      <c r="AA21" s="50">
        <v>0.1</v>
      </c>
      <c r="AB21" s="68">
        <v>0.3</v>
      </c>
      <c r="AC21" s="70">
        <v>2.1</v>
      </c>
      <c r="AD21" s="538"/>
      <c r="AE21" s="52"/>
    </row>
    <row r="22" spans="1:59" ht="28" customHeight="1">
      <c r="A22" s="165">
        <v>16</v>
      </c>
      <c r="B22" s="85" t="s">
        <v>692</v>
      </c>
      <c r="C22" s="512" t="s">
        <v>634</v>
      </c>
      <c r="D22" s="309">
        <v>29</v>
      </c>
      <c r="E22" s="447" t="s">
        <v>5</v>
      </c>
      <c r="F22" s="160">
        <v>23</v>
      </c>
      <c r="G22" s="282" t="s">
        <v>38</v>
      </c>
      <c r="H22" s="219">
        <v>1.3</v>
      </c>
      <c r="I22" s="87">
        <v>0.47826086956521741</v>
      </c>
      <c r="J22" s="88">
        <v>0.69565217391304346</v>
      </c>
      <c r="K22" s="90">
        <v>68.8</v>
      </c>
      <c r="L22" s="100">
        <v>0</v>
      </c>
      <c r="M22" s="88">
        <v>4.3478260869565216E-2</v>
      </c>
      <c r="N22" s="220">
        <v>0</v>
      </c>
      <c r="O22" s="87">
        <v>0.34782608695652173</v>
      </c>
      <c r="P22" s="88">
        <v>0.82608695652173914</v>
      </c>
      <c r="Q22" s="221">
        <v>42.1</v>
      </c>
      <c r="R22" s="91">
        <f t="shared" si="0"/>
        <v>1.3043478260869565</v>
      </c>
      <c r="S22" s="88">
        <f t="shared" si="1"/>
        <v>2.3478260869565215</v>
      </c>
      <c r="T22" s="175">
        <f t="shared" si="2"/>
        <v>55.555555555555564</v>
      </c>
      <c r="U22" s="254">
        <v>0.4</v>
      </c>
      <c r="V22" s="93">
        <v>0.4</v>
      </c>
      <c r="W22" s="255">
        <v>0.8</v>
      </c>
      <c r="X22" s="95">
        <v>0.2</v>
      </c>
      <c r="Y22" s="87">
        <v>1.3</v>
      </c>
      <c r="Z22" s="88">
        <v>0.1</v>
      </c>
      <c r="AA22" s="101">
        <v>0</v>
      </c>
      <c r="AB22" s="96">
        <v>0.2</v>
      </c>
      <c r="AC22" s="97">
        <v>0.8</v>
      </c>
      <c r="AD22" s="538"/>
      <c r="AE22" s="52"/>
    </row>
    <row r="23" spans="1:59" ht="28" customHeight="1">
      <c r="A23" s="166">
        <v>17</v>
      </c>
      <c r="B23" s="66" t="s">
        <v>395</v>
      </c>
      <c r="C23" s="511" t="s">
        <v>634</v>
      </c>
      <c r="D23" s="286">
        <v>4</v>
      </c>
      <c r="E23" s="451" t="s">
        <v>173</v>
      </c>
      <c r="F23" s="161">
        <v>3</v>
      </c>
      <c r="G23" s="155" t="s">
        <v>41</v>
      </c>
      <c r="H23" s="291">
        <v>3</v>
      </c>
      <c r="I23" s="47">
        <v>0.33333333333333331</v>
      </c>
      <c r="J23" s="50">
        <v>1.6666666666666667</v>
      </c>
      <c r="K23" s="45">
        <v>20</v>
      </c>
      <c r="L23" s="49">
        <v>0.66666666666666663</v>
      </c>
      <c r="M23" s="50">
        <v>1.6666666666666667</v>
      </c>
      <c r="N23" s="46">
        <v>40</v>
      </c>
      <c r="O23" s="47">
        <v>0.33333333333333331</v>
      </c>
      <c r="P23" s="50">
        <v>2</v>
      </c>
      <c r="Q23" s="387">
        <v>16.7</v>
      </c>
      <c r="R23" s="169">
        <f t="shared" si="0"/>
        <v>3</v>
      </c>
      <c r="S23" s="170">
        <f t="shared" si="1"/>
        <v>10.333333333333334</v>
      </c>
      <c r="T23" s="174">
        <f t="shared" si="2"/>
        <v>29.032258064516128</v>
      </c>
      <c r="U23" s="257">
        <v>0</v>
      </c>
      <c r="V23" s="144">
        <v>0</v>
      </c>
      <c r="W23" s="455">
        <v>0</v>
      </c>
      <c r="X23" s="148">
        <v>0</v>
      </c>
      <c r="Y23" s="47">
        <v>0.3</v>
      </c>
      <c r="Z23" s="51">
        <v>0</v>
      </c>
      <c r="AA23" s="51">
        <v>0</v>
      </c>
      <c r="AB23" s="152">
        <v>0</v>
      </c>
      <c r="AC23" s="102">
        <v>0</v>
      </c>
      <c r="AD23" s="538"/>
      <c r="AE23" s="52"/>
    </row>
    <row r="24" spans="1:59" ht="28" customHeight="1">
      <c r="A24" s="165">
        <v>18</v>
      </c>
      <c r="B24" s="85" t="s">
        <v>391</v>
      </c>
      <c r="C24" s="512" t="s">
        <v>634</v>
      </c>
      <c r="D24" s="309">
        <v>16</v>
      </c>
      <c r="E24" s="447" t="s">
        <v>173</v>
      </c>
      <c r="F24" s="160">
        <v>13</v>
      </c>
      <c r="G24" s="282" t="s">
        <v>22</v>
      </c>
      <c r="H24" s="219">
        <v>0.5</v>
      </c>
      <c r="I24" s="87">
        <v>0.15384615384615385</v>
      </c>
      <c r="J24" s="88">
        <v>0.46153846153846156</v>
      </c>
      <c r="K24" s="90">
        <v>33.299999999999997</v>
      </c>
      <c r="L24" s="91">
        <v>7.6923076923076927E-2</v>
      </c>
      <c r="M24" s="88">
        <v>0.53846153846153844</v>
      </c>
      <c r="N24" s="89">
        <v>14.3</v>
      </c>
      <c r="O24" s="98">
        <v>0</v>
      </c>
      <c r="P24" s="101">
        <v>0</v>
      </c>
      <c r="Q24" s="221">
        <v>0</v>
      </c>
      <c r="R24" s="91">
        <f t="shared" si="0"/>
        <v>0.53846153846153855</v>
      </c>
      <c r="S24" s="88">
        <f t="shared" si="1"/>
        <v>2.5384615384615383</v>
      </c>
      <c r="T24" s="175">
        <f t="shared" si="2"/>
        <v>21.212121212121215</v>
      </c>
      <c r="U24" s="258">
        <v>0</v>
      </c>
      <c r="V24" s="93">
        <v>0.2</v>
      </c>
      <c r="W24" s="255">
        <v>0.2</v>
      </c>
      <c r="X24" s="95">
        <v>0.5</v>
      </c>
      <c r="Y24" s="87">
        <v>0.4</v>
      </c>
      <c r="Z24" s="88">
        <v>0.1</v>
      </c>
      <c r="AA24" s="101">
        <v>0</v>
      </c>
      <c r="AB24" s="96">
        <v>0.3</v>
      </c>
      <c r="AC24" s="355">
        <v>0</v>
      </c>
      <c r="AD24" s="538"/>
      <c r="AE24" s="52"/>
    </row>
    <row r="25" spans="1:59" ht="28" customHeight="1" thickBot="1">
      <c r="A25" s="294">
        <v>19</v>
      </c>
      <c r="B25" s="410" t="s">
        <v>396</v>
      </c>
      <c r="C25" s="511" t="s">
        <v>634</v>
      </c>
      <c r="D25" s="296">
        <v>7</v>
      </c>
      <c r="E25" s="452" t="s">
        <v>5</v>
      </c>
      <c r="F25" s="310">
        <v>2</v>
      </c>
      <c r="G25" s="422" t="s">
        <v>35</v>
      </c>
      <c r="H25" s="326">
        <v>0</v>
      </c>
      <c r="I25" s="323">
        <v>0</v>
      </c>
      <c r="J25" s="314">
        <v>0</v>
      </c>
      <c r="K25" s="322">
        <v>0</v>
      </c>
      <c r="L25" s="321">
        <v>0</v>
      </c>
      <c r="M25" s="314">
        <v>0</v>
      </c>
      <c r="N25" s="325">
        <v>0</v>
      </c>
      <c r="O25" s="323">
        <v>0</v>
      </c>
      <c r="P25" s="314">
        <v>0</v>
      </c>
      <c r="Q25" s="423">
        <v>0</v>
      </c>
      <c r="R25" s="312">
        <v>0</v>
      </c>
      <c r="S25" s="313">
        <v>0</v>
      </c>
      <c r="T25" s="348">
        <v>0</v>
      </c>
      <c r="U25" s="454">
        <v>0</v>
      </c>
      <c r="V25" s="350">
        <v>0</v>
      </c>
      <c r="W25" s="351">
        <v>0</v>
      </c>
      <c r="X25" s="352">
        <v>0</v>
      </c>
      <c r="Y25" s="323">
        <v>0</v>
      </c>
      <c r="Z25" s="314">
        <v>0</v>
      </c>
      <c r="AA25" s="314">
        <v>0</v>
      </c>
      <c r="AB25" s="424">
        <v>0</v>
      </c>
      <c r="AC25" s="353">
        <v>0</v>
      </c>
      <c r="AD25" s="538"/>
      <c r="AE25" s="52"/>
    </row>
    <row r="26" spans="1:59" ht="28" customHeight="1" thickTop="1" thickBot="1">
      <c r="A26" s="582" t="s">
        <v>384</v>
      </c>
      <c r="B26" s="583"/>
      <c r="C26" s="583"/>
      <c r="D26" s="583"/>
      <c r="E26" s="584"/>
      <c r="F26" s="388">
        <v>33</v>
      </c>
      <c r="G26" s="357"/>
      <c r="H26" s="16">
        <v>86.3</v>
      </c>
      <c r="I26" s="35">
        <v>21.9</v>
      </c>
      <c r="J26" s="126">
        <v>42.5</v>
      </c>
      <c r="K26" s="242">
        <v>51.5</v>
      </c>
      <c r="L26" s="35">
        <v>8.4</v>
      </c>
      <c r="M26" s="126">
        <v>25.8</v>
      </c>
      <c r="N26" s="241">
        <v>32.6</v>
      </c>
      <c r="O26" s="20">
        <v>17.2</v>
      </c>
      <c r="P26" s="15">
        <v>22.5</v>
      </c>
      <c r="Q26" s="241">
        <v>76.400000000000006</v>
      </c>
      <c r="R26" s="378">
        <f t="shared" ref="R26:S26" si="3">O26+(L26*3)+(I26*2)</f>
        <v>86.2</v>
      </c>
      <c r="S26" s="78">
        <f t="shared" si="3"/>
        <v>184.9</v>
      </c>
      <c r="T26" s="329">
        <f t="shared" ref="T26" si="4">(R26*100)/S26</f>
        <v>46.619794483504599</v>
      </c>
      <c r="U26" s="330">
        <v>10.1</v>
      </c>
      <c r="V26" s="414">
        <v>24.9</v>
      </c>
      <c r="W26" s="331">
        <v>35</v>
      </c>
      <c r="X26" s="332">
        <v>16.600000000000001</v>
      </c>
      <c r="Y26" s="20">
        <v>17.5</v>
      </c>
      <c r="Z26" s="126">
        <v>8.6</v>
      </c>
      <c r="AA26" s="126">
        <v>3.3</v>
      </c>
      <c r="AB26" s="247">
        <v>12.4</v>
      </c>
      <c r="AC26" s="36">
        <v>93.2</v>
      </c>
      <c r="AD26" s="538"/>
    </row>
    <row r="27" spans="1:59" ht="5" customHeight="1" thickBot="1">
      <c r="A27" s="105"/>
      <c r="B27" s="106"/>
      <c r="C27" s="106"/>
      <c r="D27" s="293"/>
      <c r="E27" s="293"/>
      <c r="F27" s="43"/>
      <c r="G27" s="358"/>
      <c r="H27" s="240"/>
      <c r="I27" s="109"/>
      <c r="J27" s="110"/>
      <c r="K27" s="111"/>
      <c r="L27" s="112"/>
      <c r="M27" s="113"/>
      <c r="N27" s="114"/>
      <c r="O27" s="115"/>
      <c r="P27" s="116"/>
      <c r="Q27" s="111"/>
      <c r="R27" s="117"/>
      <c r="S27" s="118"/>
      <c r="T27" s="119"/>
      <c r="U27" s="120"/>
      <c r="V27" s="121"/>
      <c r="W27" s="260"/>
      <c r="X27" s="261"/>
      <c r="Y27" s="125"/>
      <c r="Z27" s="110"/>
      <c r="AA27" s="124"/>
      <c r="AB27" s="408"/>
      <c r="AC27" s="43"/>
      <c r="AD27" s="538"/>
    </row>
    <row r="28" spans="1:59" ht="27" thickBot="1">
      <c r="A28" s="603" t="s">
        <v>181</v>
      </c>
      <c r="B28" s="604"/>
      <c r="C28" s="604"/>
      <c r="D28" s="604"/>
      <c r="E28" s="604"/>
      <c r="F28" s="339">
        <v>33</v>
      </c>
      <c r="G28" s="358"/>
      <c r="H28" s="33">
        <v>88.5</v>
      </c>
      <c r="I28" s="19">
        <v>23.3</v>
      </c>
      <c r="J28" s="24">
        <v>41.9</v>
      </c>
      <c r="K28" s="271">
        <v>55.6</v>
      </c>
      <c r="L28" s="18">
        <v>9.6</v>
      </c>
      <c r="M28" s="24">
        <v>27.8</v>
      </c>
      <c r="N28" s="272">
        <v>34.5</v>
      </c>
      <c r="O28" s="30">
        <v>13</v>
      </c>
      <c r="P28" s="248">
        <v>18.100000000000001</v>
      </c>
      <c r="Q28" s="335">
        <v>71.900000000000006</v>
      </c>
      <c r="R28" s="336">
        <f>O28+(L28*3)+(I28*2)</f>
        <v>88.4</v>
      </c>
      <c r="S28" s="83">
        <f>P28+(M28*3)+(J28*2)</f>
        <v>185.3</v>
      </c>
      <c r="T28" s="168">
        <f>(R28*100)/S28</f>
        <v>47.706422018348619</v>
      </c>
      <c r="U28" s="337">
        <v>12</v>
      </c>
      <c r="V28" s="32">
        <v>28.1</v>
      </c>
      <c r="W28" s="338">
        <v>40.1</v>
      </c>
      <c r="X28" s="339">
        <v>18.2</v>
      </c>
      <c r="Y28" s="18">
        <v>20.3</v>
      </c>
      <c r="Z28" s="248">
        <v>8.3000000000000007</v>
      </c>
      <c r="AA28" s="248">
        <v>3</v>
      </c>
      <c r="AB28" s="340">
        <v>14.2</v>
      </c>
      <c r="AC28" s="240"/>
      <c r="AD28" s="538"/>
    </row>
    <row r="29" spans="1:59" ht="28" customHeight="1">
      <c r="A29" s="592" t="s">
        <v>397</v>
      </c>
      <c r="B29" s="592"/>
      <c r="C29" s="592"/>
      <c r="D29" s="592"/>
      <c r="E29" s="592"/>
      <c r="F29" s="592"/>
      <c r="G29" s="592"/>
      <c r="H29" s="592"/>
      <c r="I29" s="592"/>
      <c r="J29" s="592"/>
      <c r="K29" s="592"/>
      <c r="L29" s="592"/>
      <c r="M29" s="592"/>
      <c r="N29" s="592"/>
      <c r="O29" s="592"/>
      <c r="P29" s="592"/>
      <c r="Q29" s="592"/>
      <c r="R29" s="592"/>
      <c r="S29" s="592"/>
      <c r="T29" s="592"/>
      <c r="U29" s="592"/>
      <c r="V29" s="592"/>
      <c r="W29" s="592"/>
      <c r="X29" s="592"/>
      <c r="Y29" s="592"/>
      <c r="Z29" s="592"/>
      <c r="AA29" s="592"/>
      <c r="AB29" s="592"/>
      <c r="AC29" s="592"/>
      <c r="AD29" s="538"/>
    </row>
    <row r="30" spans="1:59" ht="28" customHeight="1">
      <c r="A30" s="594" t="s">
        <v>59</v>
      </c>
      <c r="B30" s="594"/>
      <c r="C30" s="594"/>
      <c r="D30" s="594"/>
      <c r="E30" s="594"/>
      <c r="F30" s="594"/>
      <c r="G30" s="594"/>
      <c r="H30" s="594"/>
      <c r="I30" s="594"/>
      <c r="J30" s="594"/>
      <c r="K30" s="594"/>
      <c r="L30" s="594"/>
      <c r="M30" s="594"/>
      <c r="N30" s="594"/>
      <c r="O30" s="594"/>
      <c r="P30" s="594"/>
      <c r="Q30" s="594"/>
      <c r="R30" s="594"/>
      <c r="S30" s="594"/>
      <c r="T30" s="594"/>
      <c r="U30" s="594"/>
      <c r="V30" s="594"/>
      <c r="W30" s="594"/>
      <c r="X30" s="594"/>
      <c r="Y30" s="594"/>
      <c r="Z30" s="594"/>
      <c r="AA30" s="594"/>
      <c r="AB30" s="594"/>
      <c r="AC30" s="594"/>
      <c r="AD30" s="538"/>
      <c r="AE30" s="453"/>
      <c r="AF30" s="453"/>
      <c r="AG30" s="453"/>
    </row>
    <row r="31" spans="1:59" ht="18" customHeight="1">
      <c r="A31" s="536" t="s">
        <v>179</v>
      </c>
      <c r="B31" s="537"/>
      <c r="C31" s="537"/>
      <c r="D31" s="537"/>
      <c r="E31" s="537"/>
      <c r="F31" s="537"/>
      <c r="G31" s="537"/>
      <c r="H31" s="537"/>
      <c r="I31" s="537"/>
      <c r="J31" s="537"/>
      <c r="K31" s="537"/>
      <c r="L31" s="537"/>
      <c r="M31" s="537"/>
      <c r="N31" s="537"/>
      <c r="O31" s="537"/>
      <c r="P31" s="537"/>
      <c r="Q31" s="537"/>
      <c r="R31" s="537"/>
      <c r="S31" s="537"/>
      <c r="T31" s="537"/>
      <c r="U31" s="537"/>
      <c r="V31" s="537"/>
      <c r="W31" s="537"/>
      <c r="X31" s="537"/>
      <c r="Y31" s="537"/>
      <c r="Z31" s="537"/>
      <c r="AA31" s="537"/>
      <c r="AB31" s="537"/>
      <c r="AC31" s="537"/>
      <c r="AD31" s="537"/>
      <c r="AE31" s="537"/>
      <c r="AF31" s="537"/>
      <c r="AG31" s="537"/>
    </row>
    <row r="32" spans="1:59" ht="18" customHeight="1">
      <c r="F32"/>
      <c r="G32"/>
      <c r="H32"/>
      <c r="I32"/>
      <c r="U32" s="103" t="s">
        <v>180</v>
      </c>
      <c r="AA32" s="38"/>
      <c r="AB32" s="38"/>
      <c r="AC32" s="38"/>
      <c r="AD32" s="38"/>
      <c r="AG32" s="103" t="s">
        <v>180</v>
      </c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4"/>
      <c r="AS32" s="104"/>
      <c r="AT32" s="104"/>
      <c r="AU32" s="104"/>
      <c r="AV32" s="104"/>
      <c r="AW32" s="104"/>
      <c r="AX32" s="104"/>
      <c r="AY32" s="104"/>
      <c r="AZ32" s="104"/>
      <c r="BA32" s="104"/>
      <c r="BB32" s="104"/>
      <c r="BC32" s="104"/>
      <c r="BD32" s="104"/>
      <c r="BE32" s="104"/>
      <c r="BF32" s="104"/>
      <c r="BG32" s="104"/>
    </row>
    <row r="33" spans="6:28">
      <c r="F33"/>
      <c r="G33"/>
      <c r="AA33" s="38"/>
      <c r="AB33" s="38"/>
    </row>
    <row r="34" spans="6:28">
      <c r="F34"/>
      <c r="AA34" s="38"/>
    </row>
    <row r="35" spans="6:28">
      <c r="F35"/>
      <c r="AA35" s="38"/>
    </row>
  </sheetData>
  <sortState ref="A7:AC25">
    <sortCondition descending="1" ref="AC7:AC25"/>
    <sortCondition descending="1" ref="H7:H25"/>
  </sortState>
  <mergeCells count="29">
    <mergeCell ref="A31:AG31"/>
    <mergeCell ref="A1:E4"/>
    <mergeCell ref="A26:E26"/>
    <mergeCell ref="A28:E28"/>
    <mergeCell ref="A30:AC30"/>
    <mergeCell ref="AD1:AD30"/>
    <mergeCell ref="A29:AC29"/>
    <mergeCell ref="X5:X6"/>
    <mergeCell ref="Y5:Y6"/>
    <mergeCell ref="Z5:Z6"/>
    <mergeCell ref="AA5:AA6"/>
    <mergeCell ref="AB5:AB6"/>
    <mergeCell ref="AC5:AC6"/>
    <mergeCell ref="H5:H6"/>
    <mergeCell ref="I5:K5"/>
    <mergeCell ref="L5:N5"/>
    <mergeCell ref="O5:Q5"/>
    <mergeCell ref="R5:T5"/>
    <mergeCell ref="U5:W5"/>
    <mergeCell ref="F1:Z2"/>
    <mergeCell ref="AA1:AC4"/>
    <mergeCell ref="F3:Z4"/>
    <mergeCell ref="A5:A6"/>
    <mergeCell ref="B5:B6"/>
    <mergeCell ref="E5:E6"/>
    <mergeCell ref="F5:F6"/>
    <mergeCell ref="G5:G6"/>
    <mergeCell ref="D5:D6"/>
    <mergeCell ref="C5:C6"/>
  </mergeCells>
  <phoneticPr fontId="35" type="noConversion"/>
  <hyperlinks>
    <hyperlink ref="B9" r:id="rId1" display="https://basketball.latinbasket.com/player/Luis-Duarte/449356" xr:uid="{25C04E90-F4FA-6C4C-8DF8-488524C04AB2}"/>
    <hyperlink ref="B15" r:id="rId2" display="https://basketball.latinbasket.com/player/Raymond-Roca/506566" xr:uid="{2EDE0C46-BC49-0D48-BB13-8512BB326DC2}"/>
    <hyperlink ref="B12" r:id="rId3" display="https://basketball.latinbasket.com/player/Jhonatan-Araujo/300970" xr:uid="{B865FCAF-E667-E747-8015-DB57164E382B}"/>
    <hyperlink ref="B17" r:id="rId4" display="https://basketball.latinbasket.com/player/Axiers-Sucre/44261" xr:uid="{2AD00664-81DC-324A-B155-6BFE03997DFE}"/>
    <hyperlink ref="B14" r:id="rId5" display="https://basketball.latinbasket.com/player/Rashad-James/168058" xr:uid="{BC6C4F77-AE3B-A344-B31D-342CF2761A46}"/>
    <hyperlink ref="B20" r:id="rId6" display="https://basketball.latinbasket.com/player/Jesus-Centeno/50892" xr:uid="{3AD5B872-555C-6F49-A911-5E99E23DCF1A}"/>
    <hyperlink ref="B7" r:id="rId7" display="https://basketball.latinbasket.com/player/Tyler-Wilkerson/114822" xr:uid="{21E2202F-6785-1545-8357-19390B176599}"/>
    <hyperlink ref="B8" r:id="rId8" display="https://basketball.latinbasket.com/player/Jordan-Williams/234010" xr:uid="{7CB15951-0D7C-284A-93CE-F3DEA6A94FD6}"/>
    <hyperlink ref="B22" r:id="rId9" display="https://basketball.latinbasket.com/player/Jaime-Finol/219876" xr:uid="{B2A7346C-24BF-ED45-87BF-5C44F03CD00F}"/>
    <hyperlink ref="B16" r:id="rId10" display="https://basketball.latinbasket.com/player/Harold-Cazorla/204254" xr:uid="{F5EFF7B8-510D-C84C-9B9B-307AB75F0CC5}"/>
    <hyperlink ref="B21" r:id="rId11" display="https://basketball.latinbasket.com/player/Danny-Arias/300068" xr:uid="{437BD728-855E-454D-88E2-AFCFA362C8F5}"/>
    <hyperlink ref="B24" r:id="rId12" display="https://basketball.latinbasket.com/player/Mayron-Martinez/602255" xr:uid="{F6EBDB8D-427C-D246-841F-CFC93712795F}"/>
    <hyperlink ref="B13" r:id="rId13" display="https://basketball.latinbasket.com/player/Heissler-Guillent/47546" xr:uid="{E021B51A-D91E-8A40-B22B-ABB98B9328C1}"/>
    <hyperlink ref="B19" r:id="rId14" display="https://basketball.latinbasket.com/player/Eliomar-Gonzalez/535826" xr:uid="{40D8359F-AA8B-4740-8B8C-A1623CDFDF71}"/>
    <hyperlink ref="B10" r:id="rId15" display="https://basketball.latinbasket.com/player/Durrell-Summers/135245" xr:uid="{06FDFE89-1C5F-8F4E-966C-C1559489C69B}"/>
    <hyperlink ref="B18" r:id="rId16" display="https://basketball.latinbasket.com/player/Michael-Rudas/506564" xr:uid="{5B0DA4AA-1173-424B-8781-F63130358420}"/>
    <hyperlink ref="B11" r:id="rId17" display="https://basketball.latinbasket.com/player/Heldrin-Guillent/447858" xr:uid="{42DC5774-B009-CF46-8215-F1FB392923A9}"/>
    <hyperlink ref="B23" r:id="rId18" display="https://basketball.latinbasket.com/player/Luiyer-Navarro/741978" xr:uid="{7A75249A-7478-6740-8BBF-6FACE0A2A40C}"/>
    <hyperlink ref="B25" r:id="rId19" display="https://basketball.latinbasket.com/player/Sebastian-Dager/594677" xr:uid="{840B3BFD-D7FE-CE44-9EEE-F76E482F23D4}"/>
  </hyperlinks>
  <pageMargins left="0.7" right="0.7" top="0.75" bottom="0.75" header="0.3" footer="0.3"/>
  <drawing r:id="rId2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DCF2D-7A94-9A4C-A5D6-C65953015534}">
  <sheetPr>
    <tabColor theme="9" tint="0.59999389629810485"/>
  </sheetPr>
  <dimension ref="A1:BH33"/>
  <sheetViews>
    <sheetView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5" customWidth="1"/>
  </cols>
  <sheetData>
    <row r="1" spans="1:31" ht="20" customHeight="1">
      <c r="A1" s="538"/>
      <c r="B1" s="538"/>
      <c r="C1" s="538"/>
      <c r="D1" s="538"/>
      <c r="E1" s="538"/>
      <c r="F1" s="539" t="s">
        <v>398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468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51" t="s">
        <v>8</v>
      </c>
      <c r="J5" s="549"/>
      <c r="K5" s="570"/>
      <c r="L5" s="551" t="s">
        <v>9</v>
      </c>
      <c r="M5" s="549"/>
      <c r="N5" s="55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7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2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306" t="s">
        <v>200</v>
      </c>
      <c r="C7" s="519" t="s">
        <v>608</v>
      </c>
      <c r="D7" s="307">
        <v>32</v>
      </c>
      <c r="E7" s="450" t="s">
        <v>177</v>
      </c>
      <c r="F7" s="159">
        <v>4</v>
      </c>
      <c r="G7" s="154" t="s">
        <v>132</v>
      </c>
      <c r="H7" s="284">
        <v>21</v>
      </c>
      <c r="I7" s="63">
        <v>2.5</v>
      </c>
      <c r="J7" s="60">
        <v>4.25</v>
      </c>
      <c r="K7" s="467">
        <v>58.8</v>
      </c>
      <c r="L7" s="63">
        <v>4.25</v>
      </c>
      <c r="M7" s="60">
        <v>8</v>
      </c>
      <c r="N7" s="417">
        <v>53.1</v>
      </c>
      <c r="O7" s="63">
        <v>3.25</v>
      </c>
      <c r="P7" s="60">
        <v>3.75</v>
      </c>
      <c r="Q7" s="61">
        <v>86.7</v>
      </c>
      <c r="R7" s="187">
        <f t="shared" ref="R7:R24" si="0">O7+(L7*3)+(I7*2)</f>
        <v>21</v>
      </c>
      <c r="S7" s="185">
        <f t="shared" ref="S7:S24" si="1">P7+(M7*3)+(J7*2)</f>
        <v>36.25</v>
      </c>
      <c r="T7" s="190">
        <f t="shared" ref="T7:T24" si="2">(R7*100)/S7</f>
        <v>57.931034482758619</v>
      </c>
      <c r="U7" s="263">
        <v>0.5</v>
      </c>
      <c r="V7" s="65">
        <v>1.8</v>
      </c>
      <c r="W7" s="264">
        <v>2.2999999999999998</v>
      </c>
      <c r="X7" s="75">
        <v>3.3</v>
      </c>
      <c r="Y7" s="59">
        <v>1</v>
      </c>
      <c r="Z7" s="60">
        <v>0.8</v>
      </c>
      <c r="AA7" s="319">
        <v>0</v>
      </c>
      <c r="AB7" s="67">
        <v>2.5</v>
      </c>
      <c r="AC7" s="69">
        <v>20</v>
      </c>
      <c r="AD7" s="538"/>
      <c r="AE7" s="52"/>
    </row>
    <row r="8" spans="1:31" ht="28" customHeight="1">
      <c r="A8" s="165">
        <v>2</v>
      </c>
      <c r="B8" s="308" t="s">
        <v>408</v>
      </c>
      <c r="C8" s="514" t="s">
        <v>608</v>
      </c>
      <c r="D8" s="309">
        <v>6</v>
      </c>
      <c r="E8" s="447" t="s">
        <v>5</v>
      </c>
      <c r="F8" s="160">
        <v>27</v>
      </c>
      <c r="G8" s="282" t="s">
        <v>31</v>
      </c>
      <c r="H8" s="219">
        <v>14</v>
      </c>
      <c r="I8" s="91">
        <v>3.7777777777777777</v>
      </c>
      <c r="J8" s="88">
        <v>6.7777777777777777</v>
      </c>
      <c r="K8" s="462">
        <v>55.7</v>
      </c>
      <c r="L8" s="91">
        <v>1.4444444444444444</v>
      </c>
      <c r="M8" s="88">
        <v>3.6666666666666665</v>
      </c>
      <c r="N8" s="90">
        <v>39.4</v>
      </c>
      <c r="O8" s="91">
        <v>2.1111111111111112</v>
      </c>
      <c r="P8" s="88">
        <v>3.1481481481481484</v>
      </c>
      <c r="Q8" s="89">
        <v>67.099999999999994</v>
      </c>
      <c r="R8" s="91">
        <f t="shared" si="0"/>
        <v>14</v>
      </c>
      <c r="S8" s="88">
        <f t="shared" si="1"/>
        <v>27.703703703703702</v>
      </c>
      <c r="T8" s="175">
        <f t="shared" si="2"/>
        <v>50.534759358288774</v>
      </c>
      <c r="U8" s="254">
        <v>0.7</v>
      </c>
      <c r="V8" s="93">
        <v>2.7</v>
      </c>
      <c r="W8" s="255">
        <v>3.4</v>
      </c>
      <c r="X8" s="95">
        <v>2.1</v>
      </c>
      <c r="Y8" s="87">
        <v>2.1</v>
      </c>
      <c r="Z8" s="88">
        <v>1.1000000000000001</v>
      </c>
      <c r="AA8" s="88">
        <v>0.1</v>
      </c>
      <c r="AB8" s="96">
        <v>2</v>
      </c>
      <c r="AC8" s="97">
        <v>13</v>
      </c>
      <c r="AD8" s="538"/>
      <c r="AE8" s="52"/>
    </row>
    <row r="9" spans="1:31" ht="28" customHeight="1">
      <c r="A9" s="166">
        <v>3</v>
      </c>
      <c r="B9" s="288" t="s">
        <v>253</v>
      </c>
      <c r="C9" s="511" t="s">
        <v>634</v>
      </c>
      <c r="D9" s="286">
        <v>0</v>
      </c>
      <c r="E9" s="451" t="s">
        <v>172</v>
      </c>
      <c r="F9" s="161">
        <v>29</v>
      </c>
      <c r="G9" s="155" t="s">
        <v>109</v>
      </c>
      <c r="H9" s="291">
        <v>13.3</v>
      </c>
      <c r="I9" s="49">
        <v>3.2413793103448274</v>
      </c>
      <c r="J9" s="50">
        <v>6.7931034482758621</v>
      </c>
      <c r="K9" s="456">
        <v>47.7</v>
      </c>
      <c r="L9" s="49">
        <v>1.1724137931034482</v>
      </c>
      <c r="M9" s="50">
        <v>3.5517241379310347</v>
      </c>
      <c r="N9" s="45">
        <v>33</v>
      </c>
      <c r="O9" s="49">
        <v>3.3103448275862069</v>
      </c>
      <c r="P9" s="50">
        <v>4.9655172413793105</v>
      </c>
      <c r="Q9" s="46">
        <v>66.7</v>
      </c>
      <c r="R9" s="169">
        <f t="shared" si="0"/>
        <v>13.310344827586206</v>
      </c>
      <c r="S9" s="170">
        <f t="shared" si="1"/>
        <v>29.206896551724135</v>
      </c>
      <c r="T9" s="174">
        <f t="shared" si="2"/>
        <v>45.57260920897285</v>
      </c>
      <c r="U9" s="342">
        <v>1.6</v>
      </c>
      <c r="V9" s="54">
        <v>3.2</v>
      </c>
      <c r="W9" s="343">
        <v>4.7</v>
      </c>
      <c r="X9" s="76">
        <v>1.5</v>
      </c>
      <c r="Y9" s="47">
        <v>1.9</v>
      </c>
      <c r="Z9" s="50">
        <v>0.8</v>
      </c>
      <c r="AA9" s="50">
        <v>0.2</v>
      </c>
      <c r="AB9" s="68">
        <v>2.2999999999999998</v>
      </c>
      <c r="AC9" s="70">
        <v>11.7</v>
      </c>
      <c r="AD9" s="538"/>
      <c r="AE9" s="52"/>
    </row>
    <row r="10" spans="1:31" ht="28" customHeight="1">
      <c r="A10" s="165">
        <v>4</v>
      </c>
      <c r="B10" s="308" t="s">
        <v>409</v>
      </c>
      <c r="C10" s="512" t="s">
        <v>634</v>
      </c>
      <c r="D10" s="309">
        <v>18</v>
      </c>
      <c r="E10" s="447" t="s">
        <v>172</v>
      </c>
      <c r="F10" s="160">
        <v>29</v>
      </c>
      <c r="G10" s="282" t="s">
        <v>334</v>
      </c>
      <c r="H10" s="219">
        <v>6.1</v>
      </c>
      <c r="I10" s="91">
        <v>2.2068965517241379</v>
      </c>
      <c r="J10" s="88">
        <v>4</v>
      </c>
      <c r="K10" s="462">
        <v>55.2</v>
      </c>
      <c r="L10" s="100">
        <v>0</v>
      </c>
      <c r="M10" s="88">
        <v>0.13793103448275862</v>
      </c>
      <c r="N10" s="99">
        <v>0</v>
      </c>
      <c r="O10" s="91">
        <v>1.6551724137931034</v>
      </c>
      <c r="P10" s="88">
        <v>2.2413793103448274</v>
      </c>
      <c r="Q10" s="89">
        <v>73.8</v>
      </c>
      <c r="R10" s="91">
        <f t="shared" si="0"/>
        <v>6.068965517241379</v>
      </c>
      <c r="S10" s="88">
        <f t="shared" si="1"/>
        <v>10.655172413793103</v>
      </c>
      <c r="T10" s="175">
        <f t="shared" si="2"/>
        <v>56.957928802588995</v>
      </c>
      <c r="U10" s="254">
        <v>1.5</v>
      </c>
      <c r="V10" s="93">
        <v>3.7</v>
      </c>
      <c r="W10" s="255">
        <v>5.2</v>
      </c>
      <c r="X10" s="95">
        <v>1.4</v>
      </c>
      <c r="Y10" s="87">
        <v>2.2999999999999998</v>
      </c>
      <c r="Z10" s="88">
        <v>1.1000000000000001</v>
      </c>
      <c r="AA10" s="88">
        <v>0.9</v>
      </c>
      <c r="AB10" s="96">
        <v>0.9</v>
      </c>
      <c r="AC10" s="97">
        <v>10.5</v>
      </c>
      <c r="AD10" s="538"/>
      <c r="AE10" s="52"/>
    </row>
    <row r="11" spans="1:31" ht="28" customHeight="1">
      <c r="A11" s="166">
        <v>5</v>
      </c>
      <c r="B11" s="288" t="s">
        <v>685</v>
      </c>
      <c r="C11" s="527" t="s">
        <v>610</v>
      </c>
      <c r="D11" s="286">
        <v>55</v>
      </c>
      <c r="E11" s="451" t="s">
        <v>173</v>
      </c>
      <c r="F11" s="161">
        <v>19</v>
      </c>
      <c r="G11" s="155" t="s">
        <v>304</v>
      </c>
      <c r="H11" s="291">
        <v>6.6</v>
      </c>
      <c r="I11" s="49">
        <v>2.1052631578947367</v>
      </c>
      <c r="J11" s="50">
        <v>4.1052631578947372</v>
      </c>
      <c r="K11" s="456">
        <v>51.3</v>
      </c>
      <c r="L11" s="49">
        <v>0.31578947368421051</v>
      </c>
      <c r="M11" s="50">
        <v>0.84210526315789469</v>
      </c>
      <c r="N11" s="45">
        <v>37.5</v>
      </c>
      <c r="O11" s="49">
        <v>1.4210526315789473</v>
      </c>
      <c r="P11" s="50">
        <v>1.8947368421052631</v>
      </c>
      <c r="Q11" s="46">
        <v>75</v>
      </c>
      <c r="R11" s="169">
        <f t="shared" si="0"/>
        <v>6.5789473684210522</v>
      </c>
      <c r="S11" s="170">
        <f t="shared" si="1"/>
        <v>12.631578947368421</v>
      </c>
      <c r="T11" s="174">
        <f t="shared" si="2"/>
        <v>52.083333333333329</v>
      </c>
      <c r="U11" s="342">
        <v>0.4</v>
      </c>
      <c r="V11" s="54">
        <v>2.1</v>
      </c>
      <c r="W11" s="343">
        <v>2.5</v>
      </c>
      <c r="X11" s="76">
        <v>4.2</v>
      </c>
      <c r="Y11" s="47">
        <v>2.4</v>
      </c>
      <c r="Z11" s="50">
        <v>1.7</v>
      </c>
      <c r="AA11" s="50">
        <v>0.1</v>
      </c>
      <c r="AB11" s="68">
        <v>2</v>
      </c>
      <c r="AC11" s="70">
        <v>10.1</v>
      </c>
      <c r="AD11" s="538"/>
      <c r="AE11" s="52"/>
    </row>
    <row r="12" spans="1:31" ht="28" customHeight="1">
      <c r="A12" s="165">
        <v>6</v>
      </c>
      <c r="B12" s="308" t="s">
        <v>686</v>
      </c>
      <c r="C12" s="514" t="s">
        <v>622</v>
      </c>
      <c r="D12" s="309">
        <v>13</v>
      </c>
      <c r="E12" s="447" t="s">
        <v>174</v>
      </c>
      <c r="F12" s="160">
        <v>20</v>
      </c>
      <c r="G12" s="282" t="s">
        <v>404</v>
      </c>
      <c r="H12" s="219">
        <v>5.9</v>
      </c>
      <c r="I12" s="91">
        <v>2.1</v>
      </c>
      <c r="J12" s="88">
        <v>3.8</v>
      </c>
      <c r="K12" s="462">
        <v>55.3</v>
      </c>
      <c r="L12" s="100">
        <v>0</v>
      </c>
      <c r="M12" s="101">
        <v>0</v>
      </c>
      <c r="N12" s="99">
        <v>0</v>
      </c>
      <c r="O12" s="91">
        <v>1.7</v>
      </c>
      <c r="P12" s="88">
        <v>2.85</v>
      </c>
      <c r="Q12" s="89">
        <v>59.6</v>
      </c>
      <c r="R12" s="91">
        <f t="shared" si="0"/>
        <v>5.9</v>
      </c>
      <c r="S12" s="88">
        <f t="shared" si="1"/>
        <v>10.45</v>
      </c>
      <c r="T12" s="175">
        <f t="shared" si="2"/>
        <v>56.459330143540676</v>
      </c>
      <c r="U12" s="254">
        <v>1.2</v>
      </c>
      <c r="V12" s="93">
        <v>3.8</v>
      </c>
      <c r="W12" s="255">
        <v>4.9000000000000004</v>
      </c>
      <c r="X12" s="95">
        <v>1</v>
      </c>
      <c r="Y12" s="87">
        <v>2.2999999999999998</v>
      </c>
      <c r="Z12" s="88">
        <v>0.6</v>
      </c>
      <c r="AA12" s="88">
        <v>0.5</v>
      </c>
      <c r="AB12" s="96">
        <v>1.6</v>
      </c>
      <c r="AC12" s="97">
        <v>8.1</v>
      </c>
      <c r="AD12" s="538"/>
      <c r="AE12" s="52"/>
    </row>
    <row r="13" spans="1:31" ht="28" customHeight="1">
      <c r="A13" s="166">
        <v>7</v>
      </c>
      <c r="B13" s="288" t="s">
        <v>410</v>
      </c>
      <c r="C13" s="511" t="s">
        <v>634</v>
      </c>
      <c r="D13" s="286">
        <v>5</v>
      </c>
      <c r="E13" s="451" t="s">
        <v>177</v>
      </c>
      <c r="F13" s="161">
        <v>29</v>
      </c>
      <c r="G13" s="155" t="s">
        <v>308</v>
      </c>
      <c r="H13" s="291">
        <v>5.8</v>
      </c>
      <c r="I13" s="49">
        <v>1.6896551724137931</v>
      </c>
      <c r="J13" s="50">
        <v>2.9310344827586206</v>
      </c>
      <c r="K13" s="456">
        <v>57.6</v>
      </c>
      <c r="L13" s="49">
        <v>0.48275862068965519</v>
      </c>
      <c r="M13" s="50">
        <v>1.3448275862068966</v>
      </c>
      <c r="N13" s="45">
        <v>35.9</v>
      </c>
      <c r="O13" s="49">
        <v>0.96551724137931039</v>
      </c>
      <c r="P13" s="50">
        <v>1.7241379310344827</v>
      </c>
      <c r="Q13" s="46">
        <v>56</v>
      </c>
      <c r="R13" s="169">
        <f t="shared" si="0"/>
        <v>5.7931034482758621</v>
      </c>
      <c r="S13" s="170">
        <f t="shared" si="1"/>
        <v>11.620689655172413</v>
      </c>
      <c r="T13" s="174">
        <f t="shared" si="2"/>
        <v>49.851632047477743</v>
      </c>
      <c r="U13" s="342">
        <v>0.7</v>
      </c>
      <c r="V13" s="54">
        <v>2</v>
      </c>
      <c r="W13" s="343">
        <v>2.8</v>
      </c>
      <c r="X13" s="76">
        <v>1.5</v>
      </c>
      <c r="Y13" s="47">
        <v>1.6</v>
      </c>
      <c r="Z13" s="50">
        <v>0.6</v>
      </c>
      <c r="AA13" s="50">
        <v>0</v>
      </c>
      <c r="AB13" s="68">
        <v>1.6</v>
      </c>
      <c r="AC13" s="70">
        <v>6</v>
      </c>
      <c r="AD13" s="538"/>
      <c r="AE13" s="52"/>
    </row>
    <row r="14" spans="1:31" ht="28" customHeight="1">
      <c r="A14" s="165">
        <v>8</v>
      </c>
      <c r="B14" s="308" t="s">
        <v>687</v>
      </c>
      <c r="C14" s="514" t="s">
        <v>620</v>
      </c>
      <c r="D14" s="309">
        <v>14</v>
      </c>
      <c r="E14" s="447" t="s">
        <v>177</v>
      </c>
      <c r="F14" s="160">
        <v>17</v>
      </c>
      <c r="G14" s="282" t="s">
        <v>405</v>
      </c>
      <c r="H14" s="219">
        <v>5.6</v>
      </c>
      <c r="I14" s="91">
        <v>0.58823529411764708</v>
      </c>
      <c r="J14" s="88">
        <v>1.5294117647058822</v>
      </c>
      <c r="K14" s="462">
        <v>38.5</v>
      </c>
      <c r="L14" s="91">
        <v>1.2941176470588236</v>
      </c>
      <c r="M14" s="88">
        <v>3.1764705882352939</v>
      </c>
      <c r="N14" s="90">
        <v>40.700000000000003</v>
      </c>
      <c r="O14" s="91">
        <v>0.52941176470588236</v>
      </c>
      <c r="P14" s="88">
        <v>0.58823529411764708</v>
      </c>
      <c r="Q14" s="89">
        <v>90</v>
      </c>
      <c r="R14" s="91">
        <f t="shared" si="0"/>
        <v>5.5882352941176476</v>
      </c>
      <c r="S14" s="88">
        <f t="shared" si="1"/>
        <v>13.176470588235293</v>
      </c>
      <c r="T14" s="175">
        <f t="shared" si="2"/>
        <v>42.410714285714292</v>
      </c>
      <c r="U14" s="254">
        <v>0.2</v>
      </c>
      <c r="V14" s="93">
        <v>1.6</v>
      </c>
      <c r="W14" s="255">
        <v>1.8</v>
      </c>
      <c r="X14" s="95">
        <v>2.5</v>
      </c>
      <c r="Y14" s="87">
        <v>2.2000000000000002</v>
      </c>
      <c r="Z14" s="88">
        <v>0.6</v>
      </c>
      <c r="AA14" s="101">
        <v>0</v>
      </c>
      <c r="AB14" s="96">
        <v>1.2</v>
      </c>
      <c r="AC14" s="97">
        <v>5.6</v>
      </c>
      <c r="AD14" s="538"/>
      <c r="AE14" s="52"/>
    </row>
    <row r="15" spans="1:31" ht="28" customHeight="1">
      <c r="A15" s="166">
        <v>9</v>
      </c>
      <c r="B15" s="288" t="s">
        <v>411</v>
      </c>
      <c r="C15" s="513" t="s">
        <v>625</v>
      </c>
      <c r="D15" s="286">
        <v>11</v>
      </c>
      <c r="E15" s="451" t="s">
        <v>174</v>
      </c>
      <c r="F15" s="161">
        <v>6</v>
      </c>
      <c r="G15" s="155" t="s">
        <v>406</v>
      </c>
      <c r="H15" s="291">
        <v>3.3</v>
      </c>
      <c r="I15" s="49">
        <v>1.3333333333333333</v>
      </c>
      <c r="J15" s="50">
        <v>2.1666666666666665</v>
      </c>
      <c r="K15" s="456">
        <v>61.5</v>
      </c>
      <c r="L15" s="56">
        <v>0</v>
      </c>
      <c r="M15" s="50">
        <v>0.16666666666666666</v>
      </c>
      <c r="N15" s="55">
        <v>0</v>
      </c>
      <c r="O15" s="49">
        <v>0.66666666666666663</v>
      </c>
      <c r="P15" s="50">
        <v>1</v>
      </c>
      <c r="Q15" s="46">
        <v>66.7</v>
      </c>
      <c r="R15" s="169">
        <f t="shared" si="0"/>
        <v>3.333333333333333</v>
      </c>
      <c r="S15" s="170">
        <f t="shared" si="1"/>
        <v>5.833333333333333</v>
      </c>
      <c r="T15" s="174">
        <f t="shared" si="2"/>
        <v>57.142857142857146</v>
      </c>
      <c r="U15" s="342">
        <v>1.2</v>
      </c>
      <c r="V15" s="54">
        <v>3</v>
      </c>
      <c r="W15" s="343">
        <v>4.2</v>
      </c>
      <c r="X15" s="76">
        <v>0.7</v>
      </c>
      <c r="Y15" s="47">
        <v>2.2999999999999998</v>
      </c>
      <c r="Z15" s="50">
        <v>0.3</v>
      </c>
      <c r="AA15" s="50">
        <v>0.3</v>
      </c>
      <c r="AB15" s="68">
        <v>0.5</v>
      </c>
      <c r="AC15" s="70">
        <v>5.5</v>
      </c>
      <c r="AD15" s="538"/>
      <c r="AE15" s="52"/>
    </row>
    <row r="16" spans="1:31" ht="28" customHeight="1">
      <c r="A16" s="165">
        <v>10</v>
      </c>
      <c r="B16" s="308" t="s">
        <v>412</v>
      </c>
      <c r="C16" s="512" t="s">
        <v>634</v>
      </c>
      <c r="D16" s="309">
        <v>16</v>
      </c>
      <c r="E16" s="447" t="s">
        <v>5</v>
      </c>
      <c r="F16" s="160">
        <v>29</v>
      </c>
      <c r="G16" s="282" t="s">
        <v>208</v>
      </c>
      <c r="H16" s="219">
        <v>8.1999999999999993</v>
      </c>
      <c r="I16" s="91">
        <v>0.86206896551724133</v>
      </c>
      <c r="J16" s="88">
        <v>1.5517241379310345</v>
      </c>
      <c r="K16" s="462">
        <v>55.6</v>
      </c>
      <c r="L16" s="91">
        <v>2</v>
      </c>
      <c r="M16" s="88">
        <v>5.3793103448275863</v>
      </c>
      <c r="N16" s="90">
        <v>37.200000000000003</v>
      </c>
      <c r="O16" s="91">
        <v>0.48275862068965519</v>
      </c>
      <c r="P16" s="88">
        <v>0.72413793103448276</v>
      </c>
      <c r="Q16" s="89">
        <v>66.7</v>
      </c>
      <c r="R16" s="91">
        <f t="shared" si="0"/>
        <v>8.206896551724137</v>
      </c>
      <c r="S16" s="88">
        <f t="shared" si="1"/>
        <v>19.96551724137931</v>
      </c>
      <c r="T16" s="175">
        <f t="shared" si="2"/>
        <v>41.105354058721929</v>
      </c>
      <c r="U16" s="254">
        <v>0.1</v>
      </c>
      <c r="V16" s="93">
        <v>1.8</v>
      </c>
      <c r="W16" s="255">
        <v>2</v>
      </c>
      <c r="X16" s="95">
        <v>0.8</v>
      </c>
      <c r="Y16" s="87">
        <v>1.8</v>
      </c>
      <c r="Z16" s="88">
        <v>0.5</v>
      </c>
      <c r="AA16" s="88">
        <v>0.1</v>
      </c>
      <c r="AB16" s="96">
        <v>0.7</v>
      </c>
      <c r="AC16" s="97">
        <v>5.4</v>
      </c>
      <c r="AD16" s="538"/>
      <c r="AE16" s="52"/>
    </row>
    <row r="17" spans="1:60" ht="28" customHeight="1">
      <c r="A17" s="166">
        <v>11</v>
      </c>
      <c r="B17" s="288" t="s">
        <v>413</v>
      </c>
      <c r="C17" s="511" t="s">
        <v>634</v>
      </c>
      <c r="D17" s="286">
        <v>15</v>
      </c>
      <c r="E17" s="451" t="s">
        <v>177</v>
      </c>
      <c r="F17" s="161">
        <v>11</v>
      </c>
      <c r="G17" s="155" t="s">
        <v>112</v>
      </c>
      <c r="H17" s="291">
        <v>4.5</v>
      </c>
      <c r="I17" s="49">
        <v>1.3636363636363635</v>
      </c>
      <c r="J17" s="50">
        <v>2.5454545454545454</v>
      </c>
      <c r="K17" s="456">
        <v>53.6</v>
      </c>
      <c r="L17" s="49">
        <v>0.45454545454545453</v>
      </c>
      <c r="M17" s="50">
        <v>1.4545454545454546</v>
      </c>
      <c r="N17" s="45">
        <v>31.3</v>
      </c>
      <c r="O17" s="49">
        <v>0.45454545454545453</v>
      </c>
      <c r="P17" s="50">
        <v>0.72727272727272729</v>
      </c>
      <c r="Q17" s="46">
        <v>62.5</v>
      </c>
      <c r="R17" s="169">
        <f t="shared" si="0"/>
        <v>4.545454545454545</v>
      </c>
      <c r="S17" s="170">
        <f t="shared" si="1"/>
        <v>10.181818181818182</v>
      </c>
      <c r="T17" s="174">
        <f t="shared" si="2"/>
        <v>44.642857142857139</v>
      </c>
      <c r="U17" s="342">
        <v>0.3</v>
      </c>
      <c r="V17" s="54">
        <v>1.2</v>
      </c>
      <c r="W17" s="343">
        <v>1.5</v>
      </c>
      <c r="X17" s="76">
        <v>0.8</v>
      </c>
      <c r="Y17" s="47">
        <v>0.7</v>
      </c>
      <c r="Z17" s="50">
        <v>0.4</v>
      </c>
      <c r="AA17" s="50">
        <v>0.2</v>
      </c>
      <c r="AB17" s="68">
        <v>0.7</v>
      </c>
      <c r="AC17" s="70">
        <v>4.2</v>
      </c>
      <c r="AD17" s="538"/>
      <c r="AE17" s="52"/>
    </row>
    <row r="18" spans="1:60" ht="28" customHeight="1">
      <c r="A18" s="165">
        <v>12</v>
      </c>
      <c r="B18" s="308" t="s">
        <v>414</v>
      </c>
      <c r="C18" s="514" t="s">
        <v>608</v>
      </c>
      <c r="D18" s="309">
        <v>93</v>
      </c>
      <c r="E18" s="447" t="s">
        <v>172</v>
      </c>
      <c r="F18" s="160">
        <v>23</v>
      </c>
      <c r="G18" s="282" t="s">
        <v>403</v>
      </c>
      <c r="H18" s="219">
        <v>4.0999999999999996</v>
      </c>
      <c r="I18" s="91">
        <v>0.78260869565217395</v>
      </c>
      <c r="J18" s="88">
        <v>1.6521739130434783</v>
      </c>
      <c r="K18" s="462">
        <v>47.4</v>
      </c>
      <c r="L18" s="91">
        <v>0.69565217391304346</v>
      </c>
      <c r="M18" s="88">
        <v>1.6956521739130435</v>
      </c>
      <c r="N18" s="90">
        <v>41</v>
      </c>
      <c r="O18" s="91">
        <v>0.43478260869565216</v>
      </c>
      <c r="P18" s="88">
        <v>0.73913043478260865</v>
      </c>
      <c r="Q18" s="89">
        <v>58.8</v>
      </c>
      <c r="R18" s="91">
        <f t="shared" si="0"/>
        <v>4.0869565217391308</v>
      </c>
      <c r="S18" s="88">
        <f t="shared" si="1"/>
        <v>9.1304347826086953</v>
      </c>
      <c r="T18" s="175">
        <f t="shared" si="2"/>
        <v>44.761904761904766</v>
      </c>
      <c r="U18" s="254">
        <v>0.5</v>
      </c>
      <c r="V18" s="93">
        <v>1.8</v>
      </c>
      <c r="W18" s="255">
        <v>2.2999999999999998</v>
      </c>
      <c r="X18" s="95">
        <v>0.9</v>
      </c>
      <c r="Y18" s="87">
        <v>1</v>
      </c>
      <c r="Z18" s="88">
        <v>0.2</v>
      </c>
      <c r="AA18" s="88">
        <v>0.2</v>
      </c>
      <c r="AB18" s="96">
        <v>0.7</v>
      </c>
      <c r="AC18" s="97">
        <v>4.2</v>
      </c>
      <c r="AD18" s="538"/>
      <c r="AE18" s="52"/>
    </row>
    <row r="19" spans="1:60" ht="28" customHeight="1">
      <c r="A19" s="166">
        <v>13</v>
      </c>
      <c r="B19" s="288" t="s">
        <v>688</v>
      </c>
      <c r="C19" s="513" t="s">
        <v>608</v>
      </c>
      <c r="D19" s="286">
        <v>12</v>
      </c>
      <c r="E19" s="451" t="s">
        <v>173</v>
      </c>
      <c r="F19" s="161">
        <v>8</v>
      </c>
      <c r="G19" s="155" t="s">
        <v>64</v>
      </c>
      <c r="H19" s="291">
        <v>5.8</v>
      </c>
      <c r="I19" s="49">
        <v>1.25</v>
      </c>
      <c r="J19" s="50">
        <v>3.25</v>
      </c>
      <c r="K19" s="456">
        <v>38.5</v>
      </c>
      <c r="L19" s="49">
        <v>0.875</v>
      </c>
      <c r="M19" s="50">
        <v>3.25</v>
      </c>
      <c r="N19" s="45">
        <v>26.9</v>
      </c>
      <c r="O19" s="49">
        <v>0.625</v>
      </c>
      <c r="P19" s="50">
        <v>0.75</v>
      </c>
      <c r="Q19" s="46">
        <v>83.3</v>
      </c>
      <c r="R19" s="169">
        <f t="shared" si="0"/>
        <v>5.75</v>
      </c>
      <c r="S19" s="170">
        <f t="shared" si="1"/>
        <v>17</v>
      </c>
      <c r="T19" s="174">
        <f t="shared" si="2"/>
        <v>33.823529411764703</v>
      </c>
      <c r="U19" s="342">
        <v>0.6</v>
      </c>
      <c r="V19" s="54">
        <v>0.9</v>
      </c>
      <c r="W19" s="343">
        <v>1.5</v>
      </c>
      <c r="X19" s="76">
        <v>1.3</v>
      </c>
      <c r="Y19" s="47">
        <v>1.9</v>
      </c>
      <c r="Z19" s="50">
        <v>0.8</v>
      </c>
      <c r="AA19" s="51">
        <v>0</v>
      </c>
      <c r="AB19" s="68">
        <v>1.1000000000000001</v>
      </c>
      <c r="AC19" s="70">
        <v>3.1</v>
      </c>
      <c r="AD19" s="538"/>
      <c r="AE19" s="52"/>
    </row>
    <row r="20" spans="1:60" ht="28" customHeight="1">
      <c r="A20" s="165">
        <v>14</v>
      </c>
      <c r="B20" s="308" t="s">
        <v>415</v>
      </c>
      <c r="C20" s="512" t="s">
        <v>634</v>
      </c>
      <c r="D20" s="309">
        <v>7</v>
      </c>
      <c r="E20" s="447" t="s">
        <v>174</v>
      </c>
      <c r="F20" s="160">
        <v>29</v>
      </c>
      <c r="G20" s="282" t="s">
        <v>399</v>
      </c>
      <c r="H20" s="219">
        <v>1.8</v>
      </c>
      <c r="I20" s="91">
        <v>0.86206896551724133</v>
      </c>
      <c r="J20" s="88">
        <v>1.4137931034482758</v>
      </c>
      <c r="K20" s="462">
        <v>61</v>
      </c>
      <c r="L20" s="100">
        <v>0</v>
      </c>
      <c r="M20" s="101">
        <v>3.4482758620689655E-2</v>
      </c>
      <c r="N20" s="99">
        <v>0</v>
      </c>
      <c r="O20" s="91">
        <v>0.10344827586206896</v>
      </c>
      <c r="P20" s="88">
        <v>0.34482758620689657</v>
      </c>
      <c r="Q20" s="89">
        <v>30</v>
      </c>
      <c r="R20" s="91">
        <f t="shared" si="0"/>
        <v>1.8275862068965516</v>
      </c>
      <c r="S20" s="88">
        <f t="shared" si="1"/>
        <v>3.2758620689655169</v>
      </c>
      <c r="T20" s="175">
        <f t="shared" si="2"/>
        <v>55.789473684210535</v>
      </c>
      <c r="U20" s="254">
        <v>1</v>
      </c>
      <c r="V20" s="93">
        <v>1.2</v>
      </c>
      <c r="W20" s="255">
        <v>2.2000000000000002</v>
      </c>
      <c r="X20" s="95">
        <v>0.2</v>
      </c>
      <c r="Y20" s="87">
        <v>1.3</v>
      </c>
      <c r="Z20" s="88">
        <v>0.2</v>
      </c>
      <c r="AA20" s="88">
        <v>0.7</v>
      </c>
      <c r="AB20" s="96">
        <v>0.3</v>
      </c>
      <c r="AC20" s="97">
        <v>3</v>
      </c>
      <c r="AD20" s="538"/>
      <c r="AE20" s="52"/>
    </row>
    <row r="21" spans="1:60" ht="28" customHeight="1">
      <c r="A21" s="166">
        <v>15</v>
      </c>
      <c r="B21" s="288" t="s">
        <v>416</v>
      </c>
      <c r="C21" s="511" t="s">
        <v>634</v>
      </c>
      <c r="D21" s="286">
        <v>9</v>
      </c>
      <c r="E21" s="451" t="s">
        <v>177</v>
      </c>
      <c r="F21" s="161">
        <v>27</v>
      </c>
      <c r="G21" s="155" t="s">
        <v>99</v>
      </c>
      <c r="H21" s="291">
        <v>4</v>
      </c>
      <c r="I21" s="49">
        <v>0.18518518518518517</v>
      </c>
      <c r="J21" s="50">
        <v>0.70370370370370372</v>
      </c>
      <c r="K21" s="456">
        <v>26.3</v>
      </c>
      <c r="L21" s="49">
        <v>1.1111111111111112</v>
      </c>
      <c r="M21" s="50">
        <v>2.925925925925926</v>
      </c>
      <c r="N21" s="45">
        <v>38</v>
      </c>
      <c r="O21" s="49">
        <v>0.25925925925925924</v>
      </c>
      <c r="P21" s="50">
        <v>0.48148148148148145</v>
      </c>
      <c r="Q21" s="46">
        <v>53.8</v>
      </c>
      <c r="R21" s="169">
        <f t="shared" si="0"/>
        <v>3.9629629629629628</v>
      </c>
      <c r="S21" s="170">
        <f t="shared" si="1"/>
        <v>10.666666666666668</v>
      </c>
      <c r="T21" s="174">
        <f t="shared" si="2"/>
        <v>37.152777777777771</v>
      </c>
      <c r="U21" s="342">
        <v>0.3</v>
      </c>
      <c r="V21" s="54">
        <v>1</v>
      </c>
      <c r="W21" s="343">
        <v>1.3</v>
      </c>
      <c r="X21" s="76">
        <v>0.7</v>
      </c>
      <c r="Y21" s="47">
        <v>1.7</v>
      </c>
      <c r="Z21" s="50">
        <v>0.4</v>
      </c>
      <c r="AA21" s="51">
        <v>0</v>
      </c>
      <c r="AB21" s="68">
        <v>0.7</v>
      </c>
      <c r="AC21" s="70">
        <v>2</v>
      </c>
      <c r="AD21" s="538"/>
      <c r="AE21" s="52"/>
    </row>
    <row r="22" spans="1:60" ht="28" customHeight="1">
      <c r="A22" s="165">
        <v>16</v>
      </c>
      <c r="B22" s="308" t="s">
        <v>417</v>
      </c>
      <c r="C22" s="512" t="s">
        <v>634</v>
      </c>
      <c r="D22" s="309">
        <v>47</v>
      </c>
      <c r="E22" s="447" t="s">
        <v>173</v>
      </c>
      <c r="F22" s="160">
        <v>22</v>
      </c>
      <c r="G22" s="282" t="s">
        <v>52</v>
      </c>
      <c r="H22" s="219">
        <v>2.4</v>
      </c>
      <c r="I22" s="91">
        <v>0.77272727272727271</v>
      </c>
      <c r="J22" s="88">
        <v>1.2727272727272727</v>
      </c>
      <c r="K22" s="462">
        <v>60.7</v>
      </c>
      <c r="L22" s="91">
        <v>0.22727272727272727</v>
      </c>
      <c r="M22" s="88">
        <v>1.0909090909090908</v>
      </c>
      <c r="N22" s="90">
        <v>20.8</v>
      </c>
      <c r="O22" s="91">
        <v>0.18181818181818182</v>
      </c>
      <c r="P22" s="88">
        <v>0.31818181818181818</v>
      </c>
      <c r="Q22" s="89">
        <v>57.1</v>
      </c>
      <c r="R22" s="91">
        <f t="shared" si="0"/>
        <v>2.4090909090909092</v>
      </c>
      <c r="S22" s="88">
        <f t="shared" si="1"/>
        <v>6.1363636363636367</v>
      </c>
      <c r="T22" s="175">
        <f t="shared" si="2"/>
        <v>39.25925925925926</v>
      </c>
      <c r="U22" s="254">
        <v>0.1</v>
      </c>
      <c r="V22" s="93">
        <v>0.5</v>
      </c>
      <c r="W22" s="255">
        <v>0.6</v>
      </c>
      <c r="X22" s="95">
        <v>0.6</v>
      </c>
      <c r="Y22" s="87">
        <v>0.5</v>
      </c>
      <c r="Z22" s="88">
        <v>0.4</v>
      </c>
      <c r="AA22" s="101">
        <v>0</v>
      </c>
      <c r="AB22" s="96">
        <v>0.5</v>
      </c>
      <c r="AC22" s="97">
        <v>2</v>
      </c>
      <c r="AD22" s="538"/>
      <c r="AE22" s="52"/>
    </row>
    <row r="23" spans="1:60" ht="28" customHeight="1">
      <c r="A23" s="166">
        <v>17</v>
      </c>
      <c r="B23" s="288" t="s">
        <v>418</v>
      </c>
      <c r="C23" s="511" t="s">
        <v>634</v>
      </c>
      <c r="D23" s="286">
        <v>10</v>
      </c>
      <c r="E23" s="451" t="s">
        <v>5</v>
      </c>
      <c r="F23" s="161">
        <v>3</v>
      </c>
      <c r="G23" s="155" t="s">
        <v>270</v>
      </c>
      <c r="H23" s="291">
        <v>0.7</v>
      </c>
      <c r="I23" s="56">
        <v>0</v>
      </c>
      <c r="J23" s="50">
        <v>0.66666666666666663</v>
      </c>
      <c r="K23" s="456">
        <v>0</v>
      </c>
      <c r="L23" s="56">
        <v>0</v>
      </c>
      <c r="M23" s="50">
        <v>1.6666666666666667</v>
      </c>
      <c r="N23" s="55">
        <v>0</v>
      </c>
      <c r="O23" s="49">
        <v>0.66666666666666663</v>
      </c>
      <c r="P23" s="50">
        <v>0.66666666666666663</v>
      </c>
      <c r="Q23" s="46">
        <v>100</v>
      </c>
      <c r="R23" s="169">
        <f t="shared" si="0"/>
        <v>0.66666666666666663</v>
      </c>
      <c r="S23" s="170">
        <f t="shared" si="1"/>
        <v>7</v>
      </c>
      <c r="T23" s="174">
        <f t="shared" si="2"/>
        <v>9.5238095238095219</v>
      </c>
      <c r="U23" s="344">
        <v>0</v>
      </c>
      <c r="V23" s="54">
        <v>1.7</v>
      </c>
      <c r="W23" s="343">
        <v>1.7</v>
      </c>
      <c r="X23" s="76">
        <v>1</v>
      </c>
      <c r="Y23" s="47">
        <v>1</v>
      </c>
      <c r="Z23" s="51">
        <v>0</v>
      </c>
      <c r="AA23" s="51">
        <v>0</v>
      </c>
      <c r="AB23" s="152">
        <v>0</v>
      </c>
      <c r="AC23" s="70">
        <v>0.3</v>
      </c>
      <c r="AD23" s="538"/>
      <c r="AE23" s="52"/>
    </row>
    <row r="24" spans="1:60" ht="28" customHeight="1" thickBot="1">
      <c r="A24" s="167">
        <v>18</v>
      </c>
      <c r="B24" s="463" t="s">
        <v>419</v>
      </c>
      <c r="C24" s="515" t="s">
        <v>634</v>
      </c>
      <c r="D24" s="437">
        <v>24</v>
      </c>
      <c r="E24" s="470" t="s">
        <v>174</v>
      </c>
      <c r="F24" s="162">
        <v>3</v>
      </c>
      <c r="G24" s="464" t="s">
        <v>51</v>
      </c>
      <c r="H24" s="231">
        <v>0.7</v>
      </c>
      <c r="I24" s="137">
        <v>0.33333333333333331</v>
      </c>
      <c r="J24" s="131">
        <v>1</v>
      </c>
      <c r="K24" s="465">
        <v>33.299999999999997</v>
      </c>
      <c r="L24" s="136">
        <v>0</v>
      </c>
      <c r="M24" s="134">
        <v>0</v>
      </c>
      <c r="N24" s="135">
        <v>0</v>
      </c>
      <c r="O24" s="136">
        <v>0</v>
      </c>
      <c r="P24" s="134">
        <v>0</v>
      </c>
      <c r="Q24" s="142">
        <v>0</v>
      </c>
      <c r="R24" s="137">
        <f t="shared" si="0"/>
        <v>0.66666666666666663</v>
      </c>
      <c r="S24" s="131">
        <f t="shared" si="1"/>
        <v>2</v>
      </c>
      <c r="T24" s="235">
        <f t="shared" si="2"/>
        <v>33.333333333333329</v>
      </c>
      <c r="U24" s="280">
        <v>0</v>
      </c>
      <c r="V24" s="138">
        <v>0.3</v>
      </c>
      <c r="W24" s="256">
        <v>0.3</v>
      </c>
      <c r="X24" s="149">
        <v>0</v>
      </c>
      <c r="Y24" s="130">
        <v>0.7</v>
      </c>
      <c r="Z24" s="131">
        <v>0.3</v>
      </c>
      <c r="AA24" s="134">
        <v>0</v>
      </c>
      <c r="AB24" s="466">
        <v>0.3</v>
      </c>
      <c r="AC24" s="140">
        <v>0</v>
      </c>
      <c r="AD24" s="538"/>
      <c r="AE24" s="52"/>
    </row>
    <row r="25" spans="1:60" ht="28" customHeight="1" thickTop="1" thickBot="1">
      <c r="A25" s="595" t="s">
        <v>407</v>
      </c>
      <c r="B25" s="596"/>
      <c r="C25" s="596"/>
      <c r="D25" s="596"/>
      <c r="E25" s="609"/>
      <c r="F25" s="468">
        <v>30</v>
      </c>
      <c r="G25" s="357"/>
      <c r="H25" s="33">
        <v>73.2</v>
      </c>
      <c r="I25" s="30">
        <v>18.5</v>
      </c>
      <c r="J25" s="248">
        <v>35.200000000000003</v>
      </c>
      <c r="K25" s="271">
        <v>52.5</v>
      </c>
      <c r="L25" s="19">
        <v>8.8000000000000007</v>
      </c>
      <c r="M25" s="248">
        <v>24.1</v>
      </c>
      <c r="N25" s="272">
        <v>36.5</v>
      </c>
      <c r="O25" s="23">
        <v>12.6</v>
      </c>
      <c r="P25" s="248">
        <v>19</v>
      </c>
      <c r="Q25" s="271">
        <v>66.3</v>
      </c>
      <c r="R25" s="336">
        <f t="shared" ref="R25:S25" si="3">O25+(L25*3)+(I25*2)</f>
        <v>76</v>
      </c>
      <c r="S25" s="83">
        <f t="shared" si="3"/>
        <v>161.70000000000002</v>
      </c>
      <c r="T25" s="249">
        <f t="shared" ref="T25" si="4">(R25*100)/S25</f>
        <v>47.000618429189856</v>
      </c>
      <c r="U25" s="273">
        <v>7.8</v>
      </c>
      <c r="V25" s="426">
        <v>23</v>
      </c>
      <c r="W25" s="469">
        <v>30.8</v>
      </c>
      <c r="X25" s="275">
        <v>14.9</v>
      </c>
      <c r="Y25" s="18">
        <v>19.100000000000001</v>
      </c>
      <c r="Z25" s="248">
        <v>7.2</v>
      </c>
      <c r="AA25" s="248">
        <v>2.6</v>
      </c>
      <c r="AB25" s="340">
        <v>13</v>
      </c>
      <c r="AC25" s="37">
        <v>74.7</v>
      </c>
      <c r="AD25" s="538"/>
    </row>
    <row r="26" spans="1:60" ht="5" customHeight="1" thickBot="1">
      <c r="A26" s="105"/>
      <c r="B26" s="106"/>
      <c r="C26" s="106"/>
      <c r="D26" s="293"/>
      <c r="E26" s="293"/>
      <c r="F26" s="43"/>
      <c r="G26" s="358"/>
      <c r="H26" s="240"/>
      <c r="I26" s="109"/>
      <c r="J26" s="110"/>
      <c r="K26" s="111"/>
      <c r="L26" s="112"/>
      <c r="M26" s="113"/>
      <c r="N26" s="114"/>
      <c r="O26" s="115"/>
      <c r="P26" s="116"/>
      <c r="Q26" s="111"/>
      <c r="R26" s="117"/>
      <c r="S26" s="118"/>
      <c r="T26" s="119"/>
      <c r="U26" s="120"/>
      <c r="V26" s="121"/>
      <c r="W26" s="260"/>
      <c r="X26" s="261"/>
      <c r="Y26" s="125"/>
      <c r="Z26" s="110"/>
      <c r="AA26" s="124"/>
      <c r="AB26" s="408"/>
      <c r="AC26" s="43"/>
      <c r="AD26" s="538"/>
    </row>
    <row r="27" spans="1:60" ht="27" thickBot="1">
      <c r="A27" s="561" t="s">
        <v>181</v>
      </c>
      <c r="B27" s="562"/>
      <c r="C27" s="562"/>
      <c r="D27" s="562"/>
      <c r="E27" s="562"/>
      <c r="F27" s="39">
        <v>30</v>
      </c>
      <c r="G27" s="358"/>
      <c r="H27" s="16">
        <v>75.2</v>
      </c>
      <c r="I27" s="21">
        <v>19.399999999999999</v>
      </c>
      <c r="J27" s="15">
        <v>36.700000000000003</v>
      </c>
      <c r="K27" s="241">
        <v>52.9</v>
      </c>
      <c r="L27" s="21">
        <v>7</v>
      </c>
      <c r="M27" s="126">
        <v>23</v>
      </c>
      <c r="N27" s="242">
        <v>30.4</v>
      </c>
      <c r="O27" s="35">
        <v>15.4</v>
      </c>
      <c r="P27" s="126">
        <v>22.3</v>
      </c>
      <c r="Q27" s="10">
        <v>69.099999999999994</v>
      </c>
      <c r="R27" s="243">
        <f>O27+(L27*3)+(I27*2)</f>
        <v>75.199999999999989</v>
      </c>
      <c r="S27" s="78">
        <f>P27+(M27*3)+(J27*2)</f>
        <v>164.7</v>
      </c>
      <c r="T27" s="244">
        <f>(R27*100)/S27</f>
        <v>45.658773527625982</v>
      </c>
      <c r="U27" s="245">
        <v>11</v>
      </c>
      <c r="V27" s="14">
        <v>25.7</v>
      </c>
      <c r="W27" s="246">
        <v>36.700000000000003</v>
      </c>
      <c r="X27" s="39">
        <v>13.6</v>
      </c>
      <c r="Y27" s="20">
        <v>18.5</v>
      </c>
      <c r="Z27" s="126">
        <v>7.9</v>
      </c>
      <c r="AA27" s="126">
        <v>2</v>
      </c>
      <c r="AB27" s="247">
        <v>15.2</v>
      </c>
      <c r="AC27" s="240"/>
      <c r="AD27" s="538"/>
    </row>
    <row r="28" spans="1:60" ht="28" customHeight="1">
      <c r="A28" s="567" t="s">
        <v>420</v>
      </c>
      <c r="B28" s="567"/>
      <c r="C28" s="567"/>
      <c r="D28" s="567"/>
      <c r="E28" s="567"/>
      <c r="F28" s="567"/>
      <c r="G28" s="567"/>
      <c r="H28" s="567"/>
      <c r="I28" s="567"/>
      <c r="J28" s="567"/>
      <c r="K28" s="567"/>
      <c r="L28" s="567"/>
      <c r="M28" s="567"/>
      <c r="N28" s="567"/>
      <c r="O28" s="567"/>
      <c r="P28" s="567"/>
      <c r="Q28" s="567"/>
      <c r="R28" s="567"/>
      <c r="S28" s="567"/>
      <c r="T28" s="567"/>
      <c r="U28" s="567"/>
      <c r="V28" s="567"/>
      <c r="W28" s="567"/>
      <c r="X28" s="567"/>
      <c r="Y28" s="567"/>
      <c r="Z28" s="567"/>
      <c r="AA28" s="567"/>
      <c r="AB28" s="567"/>
      <c r="AC28" s="567"/>
      <c r="AD28" s="538"/>
    </row>
    <row r="29" spans="1:60" ht="28" customHeight="1">
      <c r="A29" s="594" t="s">
        <v>59</v>
      </c>
      <c r="B29" s="594"/>
      <c r="C29" s="594"/>
      <c r="D29" s="594"/>
      <c r="E29" s="594"/>
      <c r="F29" s="594"/>
      <c r="G29" s="594"/>
      <c r="H29" s="594"/>
      <c r="I29" s="594"/>
      <c r="J29" s="594"/>
      <c r="K29" s="594"/>
      <c r="L29" s="594"/>
      <c r="M29" s="594"/>
      <c r="N29" s="594"/>
      <c r="O29" s="594"/>
      <c r="P29" s="594"/>
      <c r="Q29" s="594"/>
      <c r="R29" s="594"/>
      <c r="S29" s="594"/>
      <c r="T29" s="594"/>
      <c r="U29" s="594"/>
      <c r="V29" s="594"/>
      <c r="W29" s="594"/>
      <c r="X29" s="594"/>
      <c r="Y29" s="594"/>
      <c r="Z29" s="594"/>
      <c r="AA29" s="594"/>
      <c r="AB29" s="594"/>
      <c r="AC29" s="594"/>
      <c r="AD29" s="594"/>
      <c r="AF29" s="453"/>
      <c r="AG29" s="453"/>
      <c r="AH29" s="453"/>
    </row>
    <row r="30" spans="1:60" ht="18" customHeight="1">
      <c r="A30" s="536" t="s">
        <v>179</v>
      </c>
      <c r="B30" s="537"/>
      <c r="C30" s="537"/>
      <c r="D30" s="537"/>
      <c r="E30" s="537"/>
      <c r="F30" s="537"/>
      <c r="G30" s="537"/>
      <c r="H30" s="537"/>
      <c r="I30" s="537"/>
      <c r="J30" s="537"/>
      <c r="K30" s="537"/>
      <c r="L30" s="537"/>
      <c r="M30" s="537"/>
      <c r="N30" s="537"/>
      <c r="O30" s="537"/>
      <c r="P30" s="537"/>
      <c r="Q30" s="537"/>
      <c r="R30" s="537"/>
      <c r="S30" s="537"/>
      <c r="T30" s="537"/>
      <c r="U30" s="537"/>
      <c r="V30" s="537"/>
      <c r="W30" s="537"/>
      <c r="X30" s="537"/>
      <c r="Y30" s="537"/>
      <c r="Z30" s="537"/>
      <c r="AA30" s="537"/>
      <c r="AB30" s="537"/>
      <c r="AC30" s="537"/>
      <c r="AD30" s="537"/>
      <c r="AE30" s="537"/>
      <c r="AF30" s="537"/>
      <c r="AG30" s="537"/>
      <c r="AH30" s="537"/>
    </row>
    <row r="31" spans="1:60" ht="18" customHeight="1">
      <c r="F31"/>
      <c r="G31"/>
      <c r="H31"/>
      <c r="I31"/>
      <c r="J31"/>
      <c r="V31" s="103" t="s">
        <v>180</v>
      </c>
      <c r="AA31" s="38"/>
      <c r="AB31" s="38"/>
      <c r="AC31" s="38"/>
      <c r="AD31" s="38"/>
      <c r="AE31" s="38"/>
      <c r="AH31" s="103" t="s">
        <v>180</v>
      </c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</row>
    <row r="32" spans="1:60">
      <c r="F32"/>
      <c r="G32"/>
      <c r="H32"/>
      <c r="AA32" s="38"/>
      <c r="AB32" s="38"/>
      <c r="AC32" s="38"/>
    </row>
    <row r="33" spans="6:28">
      <c r="F33"/>
      <c r="G33"/>
      <c r="AA33" s="38"/>
      <c r="AB33" s="38"/>
    </row>
  </sheetData>
  <sortState ref="A7:AC24">
    <sortCondition descending="1" ref="AC7:AC24"/>
    <sortCondition descending="1" ref="H7:H24"/>
  </sortState>
  <mergeCells count="29">
    <mergeCell ref="A29:AD29"/>
    <mergeCell ref="A30:AH30"/>
    <mergeCell ref="A1:E4"/>
    <mergeCell ref="A25:E25"/>
    <mergeCell ref="A27:E27"/>
    <mergeCell ref="A28:AC28"/>
    <mergeCell ref="AD1:AD28"/>
    <mergeCell ref="X5:X6"/>
    <mergeCell ref="Y5:Y6"/>
    <mergeCell ref="Z5:Z6"/>
    <mergeCell ref="AA5:AA6"/>
    <mergeCell ref="AB5:AB6"/>
    <mergeCell ref="AC5:AC6"/>
    <mergeCell ref="H5:H6"/>
    <mergeCell ref="I5:K5"/>
    <mergeCell ref="L5:N5"/>
    <mergeCell ref="O5:Q5"/>
    <mergeCell ref="R5:T5"/>
    <mergeCell ref="U5:W5"/>
    <mergeCell ref="F1:Z2"/>
    <mergeCell ref="AA1:AC4"/>
    <mergeCell ref="F3:Z4"/>
    <mergeCell ref="A5:A6"/>
    <mergeCell ref="B5:B6"/>
    <mergeCell ref="D5:D6"/>
    <mergeCell ref="F5:F6"/>
    <mergeCell ref="G5:G6"/>
    <mergeCell ref="E5:E6"/>
    <mergeCell ref="C5:C6"/>
  </mergeCells>
  <hyperlinks>
    <hyperlink ref="B16" r:id="rId1" display="https://basketball.latinbasket.com/player/Emilio-Cappare/111032" xr:uid="{E86F10E1-01A1-1E44-8F03-624ECC8D9A90}"/>
    <hyperlink ref="B10" r:id="rId2" display="https://basketball.latinbasket.com/player/Kelvin-Caraballo/183292" xr:uid="{9E7FB436-D8CC-A24D-ADF0-7B4E737F8A5D}"/>
    <hyperlink ref="B9" r:id="rId3" display="https://basketball.latinbasket.com/player/Luis-Almanza/204149" xr:uid="{CE935CE6-9AC3-9D4F-A497-6B10710671D8}"/>
    <hyperlink ref="B13" r:id="rId4" display="https://basketball.latinbasket.com/player/Gregory-Curvelo/242723" xr:uid="{2CF80486-7BED-4D48-8308-7D99C991C963}"/>
    <hyperlink ref="B20" r:id="rId5" display="https://basketball.latinbasket.com/player/Enrique-Medina/649285" xr:uid="{BF4CDD56-A37A-7343-8EB4-797AF6240F32}"/>
    <hyperlink ref="B21" r:id="rId6" display="https://basketball.latinbasket.com/player/Jose-Gonzalez/535884" xr:uid="{9388EFD6-9EFE-6646-9730-04696E63B415}"/>
    <hyperlink ref="B8" r:id="rId7" display="https://basketball.latinbasket.com/player/Andre-Nation/259769" xr:uid="{9DCB41B4-4A75-F347-8E9F-D03C56C6C75A}"/>
    <hyperlink ref="B18" r:id="rId8" display="https://basketball.latinbasket.com/player/Montell-McRae/394188" xr:uid="{AABB1ECA-A803-394A-ADB4-2375119E1121}"/>
    <hyperlink ref="B22" r:id="rId9" display="https://basketball.latinbasket.com/player/Brayan-Gonzalez/648439" xr:uid="{C014310A-2527-4D42-BD19-771D5EDBA633}"/>
    <hyperlink ref="B12" r:id="rId10" display="https://basketball.latinbasket.com/player/Florent-Thamba/386388" xr:uid="{CF900ED5-7C7C-8346-B71D-16C795012159}"/>
    <hyperlink ref="B14" r:id="rId11" display="https://basketball.latinbasket.com/player/Martin-Trelles/300158" xr:uid="{622C7B0C-56FD-DF49-A86F-BF4BDA505C4B}"/>
    <hyperlink ref="B17" r:id="rId12" display="https://basketball.latinbasket.com/player/Maximillion-Bell/335231" xr:uid="{67890BC8-8A8C-5B49-89AF-5D20258253D0}"/>
    <hyperlink ref="B19" r:id="rId13" display="https://basketball.latinbasket.com/player/Zep-Jasper/421724" xr:uid="{D72081D7-0A65-624C-98CB-D94AB2456AE2}"/>
    <hyperlink ref="B15" r:id="rId14" display="https://basketball.latinbasket.com/player/Maodo-Nguirane/206082" xr:uid="{7F256A83-FF25-BF44-8ECE-0693CD64D1FE}"/>
    <hyperlink ref="B7" r:id="rId15" display="https://basketball.latinbasket.com/player/Matthew-Butler/300368" xr:uid="{17F241B4-01D5-DF4B-A10E-A55016B4EDBD}"/>
    <hyperlink ref="B23" r:id="rId16" display="https://basketball.latinbasket.com/player/Evert-Bernal/300047" xr:uid="{23CE27D9-81F3-9149-8E06-872BBF54309B}"/>
    <hyperlink ref="B24" r:id="rId17" display="https://basketball.latinbasket.com/player/Luis-Hidalgo/535760" xr:uid="{D36488B6-E7B6-194C-9E67-390C3262D295}"/>
    <hyperlink ref="B11" r:id="rId18" display="https://basketball.latinbasket.com/player/Nicolas-De-los-Santos/66884" xr:uid="{4187FE6D-E120-E843-866C-63D9F0C095BD}"/>
  </hyperlinks>
  <pageMargins left="0.7" right="0.7" top="0.75" bottom="0.75" header="0.3" footer="0.3"/>
  <drawing r:id="rId19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D6624-C545-CD44-B7E5-A70BCDB6BEEE}">
  <sheetPr>
    <tabColor theme="7" tint="0.79998168889431442"/>
  </sheetPr>
  <dimension ref="A1:BH40"/>
  <sheetViews>
    <sheetView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5" customWidth="1"/>
  </cols>
  <sheetData>
    <row r="1" spans="1:31" ht="20" customHeight="1">
      <c r="A1" s="538"/>
      <c r="B1" s="538"/>
      <c r="C1" s="538"/>
      <c r="D1" s="538"/>
      <c r="E1" s="538"/>
      <c r="F1" s="539" t="s">
        <v>443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467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677</v>
      </c>
      <c r="C7" s="519" t="s">
        <v>611</v>
      </c>
      <c r="D7" s="307">
        <v>8</v>
      </c>
      <c r="E7" s="450" t="s">
        <v>173</v>
      </c>
      <c r="F7" s="159">
        <v>16</v>
      </c>
      <c r="G7" s="154" t="s">
        <v>400</v>
      </c>
      <c r="H7" s="284">
        <v>16.5</v>
      </c>
      <c r="I7" s="59">
        <v>5.1875</v>
      </c>
      <c r="J7" s="60">
        <v>9.0625</v>
      </c>
      <c r="K7" s="62">
        <v>57.2</v>
      </c>
      <c r="L7" s="63">
        <v>1.4375</v>
      </c>
      <c r="M7" s="60">
        <v>5.125</v>
      </c>
      <c r="N7" s="61">
        <v>28</v>
      </c>
      <c r="O7" s="59">
        <v>1.8125</v>
      </c>
      <c r="P7" s="60">
        <v>2.4375</v>
      </c>
      <c r="Q7" s="421">
        <v>74.400000000000006</v>
      </c>
      <c r="R7" s="187">
        <f t="shared" ref="R7:R23" si="0">O7+(L7*3)+(I7*2)</f>
        <v>16.5</v>
      </c>
      <c r="S7" s="185">
        <f t="shared" ref="S7:S23" si="1">P7+(M7*3)+(J7*2)</f>
        <v>35.9375</v>
      </c>
      <c r="T7" s="190">
        <f t="shared" ref="T7:T23" si="2">(R7*100)/S7</f>
        <v>45.913043478260867</v>
      </c>
      <c r="U7" s="65">
        <v>1.8</v>
      </c>
      <c r="V7" s="65">
        <v>3.2</v>
      </c>
      <c r="W7" s="71">
        <v>4.9000000000000004</v>
      </c>
      <c r="X7" s="75">
        <v>6.9</v>
      </c>
      <c r="Y7" s="59">
        <v>1.9</v>
      </c>
      <c r="Z7" s="60">
        <v>3.3</v>
      </c>
      <c r="AA7" s="60">
        <v>0.3</v>
      </c>
      <c r="AB7" s="67">
        <v>3.5</v>
      </c>
      <c r="AC7" s="69">
        <v>20.5</v>
      </c>
      <c r="AD7" s="538"/>
      <c r="AE7" s="52"/>
    </row>
    <row r="8" spans="1:31" ht="28" customHeight="1">
      <c r="A8" s="165">
        <v>2</v>
      </c>
      <c r="B8" s="85" t="s">
        <v>678</v>
      </c>
      <c r="C8" s="514" t="s">
        <v>608</v>
      </c>
      <c r="D8" s="309">
        <v>41</v>
      </c>
      <c r="E8" s="447" t="s">
        <v>5</v>
      </c>
      <c r="F8" s="160">
        <v>10</v>
      </c>
      <c r="G8" s="282" t="s">
        <v>355</v>
      </c>
      <c r="H8" s="219">
        <v>18.399999999999999</v>
      </c>
      <c r="I8" s="87">
        <v>4.5</v>
      </c>
      <c r="J8" s="88">
        <v>6.7</v>
      </c>
      <c r="K8" s="90">
        <v>67.2</v>
      </c>
      <c r="L8" s="91">
        <v>2</v>
      </c>
      <c r="M8" s="88">
        <v>6.8</v>
      </c>
      <c r="N8" s="89">
        <v>29.4</v>
      </c>
      <c r="O8" s="87">
        <v>3.4</v>
      </c>
      <c r="P8" s="88">
        <v>4.2</v>
      </c>
      <c r="Q8" s="221">
        <v>81</v>
      </c>
      <c r="R8" s="91">
        <f t="shared" si="0"/>
        <v>18.399999999999999</v>
      </c>
      <c r="S8" s="88">
        <f t="shared" si="1"/>
        <v>38</v>
      </c>
      <c r="T8" s="175">
        <f t="shared" si="2"/>
        <v>48.421052631578938</v>
      </c>
      <c r="U8" s="93">
        <v>1.5</v>
      </c>
      <c r="V8" s="93">
        <v>3.7</v>
      </c>
      <c r="W8" s="94">
        <v>5.2</v>
      </c>
      <c r="X8" s="95">
        <v>2.4</v>
      </c>
      <c r="Y8" s="87">
        <v>2</v>
      </c>
      <c r="Z8" s="88">
        <v>1.6</v>
      </c>
      <c r="AA8" s="88">
        <v>0.5</v>
      </c>
      <c r="AB8" s="96">
        <v>2.9</v>
      </c>
      <c r="AC8" s="97">
        <v>20.100000000000001</v>
      </c>
      <c r="AD8" s="538"/>
      <c r="AE8" s="52"/>
    </row>
    <row r="9" spans="1:31" ht="28" customHeight="1">
      <c r="A9" s="166">
        <v>3</v>
      </c>
      <c r="B9" s="66" t="s">
        <v>679</v>
      </c>
      <c r="C9" s="513" t="s">
        <v>608</v>
      </c>
      <c r="D9" s="286">
        <v>0</v>
      </c>
      <c r="E9" s="451" t="s">
        <v>173</v>
      </c>
      <c r="F9" s="161">
        <v>8</v>
      </c>
      <c r="G9" s="155" t="s">
        <v>125</v>
      </c>
      <c r="H9" s="291">
        <v>15.3</v>
      </c>
      <c r="I9" s="47">
        <v>2.875</v>
      </c>
      <c r="J9" s="50">
        <v>4.75</v>
      </c>
      <c r="K9" s="45">
        <v>60.5</v>
      </c>
      <c r="L9" s="49">
        <v>1.5</v>
      </c>
      <c r="M9" s="50">
        <v>5.5</v>
      </c>
      <c r="N9" s="46">
        <v>27.3</v>
      </c>
      <c r="O9" s="47">
        <v>5</v>
      </c>
      <c r="P9" s="50">
        <v>5.625</v>
      </c>
      <c r="Q9" s="387">
        <v>88.9</v>
      </c>
      <c r="R9" s="169">
        <f t="shared" si="0"/>
        <v>15.25</v>
      </c>
      <c r="S9" s="170">
        <f t="shared" si="1"/>
        <v>31.625</v>
      </c>
      <c r="T9" s="174">
        <f t="shared" si="2"/>
        <v>48.221343873517789</v>
      </c>
      <c r="U9" s="54">
        <v>0.4</v>
      </c>
      <c r="V9" s="54">
        <v>3</v>
      </c>
      <c r="W9" s="72">
        <v>3.4</v>
      </c>
      <c r="X9" s="76">
        <v>5.3</v>
      </c>
      <c r="Y9" s="47">
        <v>1.6</v>
      </c>
      <c r="Z9" s="50">
        <v>1</v>
      </c>
      <c r="AA9" s="50">
        <v>0.1</v>
      </c>
      <c r="AB9" s="68">
        <v>2.5</v>
      </c>
      <c r="AC9" s="70">
        <v>19.600000000000001</v>
      </c>
      <c r="AD9" s="538"/>
      <c r="AE9" s="52"/>
    </row>
    <row r="10" spans="1:31" ht="28" customHeight="1">
      <c r="A10" s="165">
        <v>4</v>
      </c>
      <c r="B10" s="85" t="s">
        <v>680</v>
      </c>
      <c r="C10" s="514" t="s">
        <v>608</v>
      </c>
      <c r="D10" s="309">
        <v>14</v>
      </c>
      <c r="E10" s="447" t="s">
        <v>5</v>
      </c>
      <c r="F10" s="160">
        <v>8</v>
      </c>
      <c r="G10" s="282" t="s">
        <v>138</v>
      </c>
      <c r="H10" s="219">
        <v>19.100000000000001</v>
      </c>
      <c r="I10" s="87">
        <v>6.875</v>
      </c>
      <c r="J10" s="88">
        <v>12.25</v>
      </c>
      <c r="K10" s="90">
        <v>56.1</v>
      </c>
      <c r="L10" s="91">
        <v>0.625</v>
      </c>
      <c r="M10" s="88">
        <v>2.375</v>
      </c>
      <c r="N10" s="89">
        <v>26.3</v>
      </c>
      <c r="O10" s="87">
        <v>3.5</v>
      </c>
      <c r="P10" s="88">
        <v>4.125</v>
      </c>
      <c r="Q10" s="221">
        <v>84.8</v>
      </c>
      <c r="R10" s="91">
        <f t="shared" si="0"/>
        <v>19.125</v>
      </c>
      <c r="S10" s="88">
        <f t="shared" si="1"/>
        <v>35.75</v>
      </c>
      <c r="T10" s="175">
        <f t="shared" si="2"/>
        <v>53.496503496503493</v>
      </c>
      <c r="U10" s="93">
        <v>1</v>
      </c>
      <c r="V10" s="93">
        <v>2.4</v>
      </c>
      <c r="W10" s="94">
        <v>3.4</v>
      </c>
      <c r="X10" s="95">
        <v>1.4</v>
      </c>
      <c r="Y10" s="87">
        <v>1.5</v>
      </c>
      <c r="Z10" s="88">
        <v>0.4</v>
      </c>
      <c r="AA10" s="88">
        <v>0.3</v>
      </c>
      <c r="AB10" s="96">
        <v>2.4</v>
      </c>
      <c r="AC10" s="97">
        <v>15.4</v>
      </c>
      <c r="AD10" s="538"/>
      <c r="AE10" s="52"/>
    </row>
    <row r="11" spans="1:31" ht="28" customHeight="1">
      <c r="A11" s="166">
        <v>5</v>
      </c>
      <c r="B11" s="66" t="s">
        <v>369</v>
      </c>
      <c r="C11" s="513" t="s">
        <v>608</v>
      </c>
      <c r="D11" s="286">
        <v>12</v>
      </c>
      <c r="E11" s="451" t="s">
        <v>177</v>
      </c>
      <c r="F11" s="161">
        <v>21</v>
      </c>
      <c r="G11" s="155" t="s">
        <v>422</v>
      </c>
      <c r="H11" s="291">
        <v>15</v>
      </c>
      <c r="I11" s="47">
        <v>3.9523809523809526</v>
      </c>
      <c r="J11" s="50">
        <v>6.7142857142857144</v>
      </c>
      <c r="K11" s="45">
        <v>58.9</v>
      </c>
      <c r="L11" s="49">
        <v>2.0476190476190474</v>
      </c>
      <c r="M11" s="50">
        <v>4.8095238095238093</v>
      </c>
      <c r="N11" s="46">
        <v>42.6</v>
      </c>
      <c r="O11" s="47">
        <v>1</v>
      </c>
      <c r="P11" s="50">
        <v>1.5238095238095237</v>
      </c>
      <c r="Q11" s="387">
        <v>65.599999999999994</v>
      </c>
      <c r="R11" s="169">
        <f t="shared" si="0"/>
        <v>15.047619047619047</v>
      </c>
      <c r="S11" s="170">
        <f t="shared" si="1"/>
        <v>29.38095238095238</v>
      </c>
      <c r="T11" s="174">
        <f t="shared" si="2"/>
        <v>51.215559157212319</v>
      </c>
      <c r="U11" s="54">
        <v>0.4</v>
      </c>
      <c r="V11" s="54">
        <v>2.9</v>
      </c>
      <c r="W11" s="72">
        <v>3.3</v>
      </c>
      <c r="X11" s="76">
        <v>2.4</v>
      </c>
      <c r="Y11" s="47">
        <v>1.4</v>
      </c>
      <c r="Z11" s="50">
        <v>1.3</v>
      </c>
      <c r="AA11" s="51">
        <v>0</v>
      </c>
      <c r="AB11" s="68">
        <v>1.6</v>
      </c>
      <c r="AC11" s="70">
        <v>14.2</v>
      </c>
      <c r="AD11" s="538"/>
      <c r="AE11" s="52"/>
    </row>
    <row r="12" spans="1:31" ht="28" customHeight="1">
      <c r="A12" s="165">
        <v>6</v>
      </c>
      <c r="B12" s="85" t="s">
        <v>432</v>
      </c>
      <c r="C12" s="514" t="s">
        <v>608</v>
      </c>
      <c r="D12" s="309">
        <v>21</v>
      </c>
      <c r="E12" s="447" t="s">
        <v>172</v>
      </c>
      <c r="F12" s="160">
        <v>20</v>
      </c>
      <c r="G12" s="282" t="s">
        <v>106</v>
      </c>
      <c r="H12" s="219">
        <v>10.7</v>
      </c>
      <c r="I12" s="87">
        <v>3.8</v>
      </c>
      <c r="J12" s="88">
        <v>6.9</v>
      </c>
      <c r="K12" s="90">
        <v>55.1</v>
      </c>
      <c r="L12" s="91">
        <v>0.35</v>
      </c>
      <c r="M12" s="88">
        <v>1.6</v>
      </c>
      <c r="N12" s="89">
        <v>21.9</v>
      </c>
      <c r="O12" s="87">
        <v>2.0499999999999998</v>
      </c>
      <c r="P12" s="88">
        <v>3.4</v>
      </c>
      <c r="Q12" s="221">
        <v>60.3</v>
      </c>
      <c r="R12" s="91">
        <f t="shared" si="0"/>
        <v>10.7</v>
      </c>
      <c r="S12" s="88">
        <f t="shared" si="1"/>
        <v>22</v>
      </c>
      <c r="T12" s="175">
        <f t="shared" si="2"/>
        <v>48.636363636363633</v>
      </c>
      <c r="U12" s="93">
        <v>1.7</v>
      </c>
      <c r="V12" s="93">
        <v>5.2</v>
      </c>
      <c r="W12" s="94">
        <v>6.8</v>
      </c>
      <c r="X12" s="95">
        <v>1.1000000000000001</v>
      </c>
      <c r="Y12" s="87">
        <v>2</v>
      </c>
      <c r="Z12" s="88">
        <v>0.6</v>
      </c>
      <c r="AA12" s="88">
        <v>1.3</v>
      </c>
      <c r="AB12" s="96">
        <v>1.4</v>
      </c>
      <c r="AC12" s="97">
        <v>13.9</v>
      </c>
      <c r="AD12" s="538"/>
      <c r="AE12" s="52"/>
    </row>
    <row r="13" spans="1:31" ht="28" customHeight="1">
      <c r="A13" s="166">
        <v>7</v>
      </c>
      <c r="B13" s="66" t="s">
        <v>681</v>
      </c>
      <c r="C13" s="511" t="s">
        <v>634</v>
      </c>
      <c r="D13" s="286">
        <v>23</v>
      </c>
      <c r="E13" s="451" t="s">
        <v>177</v>
      </c>
      <c r="F13" s="161">
        <v>4</v>
      </c>
      <c r="G13" s="155" t="s">
        <v>308</v>
      </c>
      <c r="H13" s="291">
        <v>9.3000000000000007</v>
      </c>
      <c r="I13" s="47">
        <v>3</v>
      </c>
      <c r="J13" s="50">
        <v>5.75</v>
      </c>
      <c r="K13" s="45">
        <v>52.2</v>
      </c>
      <c r="L13" s="49">
        <v>0.25</v>
      </c>
      <c r="M13" s="50">
        <v>1.25</v>
      </c>
      <c r="N13" s="46">
        <v>20</v>
      </c>
      <c r="O13" s="47">
        <v>2.5</v>
      </c>
      <c r="P13" s="50">
        <v>3.5</v>
      </c>
      <c r="Q13" s="387">
        <v>71.400000000000006</v>
      </c>
      <c r="R13" s="169">
        <f t="shared" si="0"/>
        <v>9.25</v>
      </c>
      <c r="S13" s="170">
        <f t="shared" si="1"/>
        <v>18.75</v>
      </c>
      <c r="T13" s="174">
        <f t="shared" si="2"/>
        <v>49.333333333333336</v>
      </c>
      <c r="U13" s="54">
        <v>2.2999999999999998</v>
      </c>
      <c r="V13" s="54">
        <v>1.5</v>
      </c>
      <c r="W13" s="72">
        <v>3.8</v>
      </c>
      <c r="X13" s="76">
        <v>1.3</v>
      </c>
      <c r="Y13" s="47">
        <v>1.8</v>
      </c>
      <c r="Z13" s="50">
        <v>1.3</v>
      </c>
      <c r="AA13" s="50">
        <v>0.5</v>
      </c>
      <c r="AB13" s="68">
        <v>1</v>
      </c>
      <c r="AC13" s="70">
        <v>11.5</v>
      </c>
      <c r="AD13" s="538"/>
      <c r="AE13" s="52"/>
    </row>
    <row r="14" spans="1:31" ht="28" customHeight="1">
      <c r="A14" s="165">
        <v>8</v>
      </c>
      <c r="B14" s="85" t="s">
        <v>682</v>
      </c>
      <c r="C14" s="514" t="s">
        <v>608</v>
      </c>
      <c r="D14" s="309">
        <v>3</v>
      </c>
      <c r="E14" s="447" t="s">
        <v>172</v>
      </c>
      <c r="F14" s="160">
        <v>3</v>
      </c>
      <c r="G14" s="282" t="s">
        <v>402</v>
      </c>
      <c r="H14" s="219">
        <v>8</v>
      </c>
      <c r="I14" s="87">
        <v>1.6666666666666667</v>
      </c>
      <c r="J14" s="88">
        <v>4</v>
      </c>
      <c r="K14" s="90">
        <v>41.7</v>
      </c>
      <c r="L14" s="91">
        <v>0.66666666666666663</v>
      </c>
      <c r="M14" s="88">
        <v>5.333333333333333</v>
      </c>
      <c r="N14" s="89">
        <v>12.5</v>
      </c>
      <c r="O14" s="87">
        <v>2.6666666666666665</v>
      </c>
      <c r="P14" s="88">
        <v>2.6666666666666665</v>
      </c>
      <c r="Q14" s="221">
        <v>100</v>
      </c>
      <c r="R14" s="91">
        <f t="shared" si="0"/>
        <v>8</v>
      </c>
      <c r="S14" s="88">
        <f t="shared" si="1"/>
        <v>26.666666666666668</v>
      </c>
      <c r="T14" s="175">
        <f t="shared" si="2"/>
        <v>30</v>
      </c>
      <c r="U14" s="93">
        <v>0.3</v>
      </c>
      <c r="V14" s="93">
        <v>5.3</v>
      </c>
      <c r="W14" s="94">
        <v>5.7</v>
      </c>
      <c r="X14" s="95">
        <v>4.7</v>
      </c>
      <c r="Y14" s="87">
        <v>3.3</v>
      </c>
      <c r="Z14" s="88">
        <v>1</v>
      </c>
      <c r="AA14" s="88">
        <v>0.3</v>
      </c>
      <c r="AB14" s="96">
        <v>1.7</v>
      </c>
      <c r="AC14" s="97">
        <v>10</v>
      </c>
      <c r="AD14" s="538"/>
      <c r="AE14" s="52"/>
    </row>
    <row r="15" spans="1:31" ht="28" customHeight="1">
      <c r="A15" s="166">
        <v>9</v>
      </c>
      <c r="B15" s="66" t="s">
        <v>433</v>
      </c>
      <c r="C15" s="513" t="s">
        <v>608</v>
      </c>
      <c r="D15" s="286">
        <v>9</v>
      </c>
      <c r="E15" s="451" t="s">
        <v>5</v>
      </c>
      <c r="F15" s="161">
        <v>20</v>
      </c>
      <c r="G15" s="155" t="s">
        <v>66</v>
      </c>
      <c r="H15" s="291">
        <v>7.4</v>
      </c>
      <c r="I15" s="47">
        <v>2.35</v>
      </c>
      <c r="J15" s="50">
        <v>4.5999999999999996</v>
      </c>
      <c r="K15" s="45">
        <v>51.1</v>
      </c>
      <c r="L15" s="49">
        <v>0.6</v>
      </c>
      <c r="M15" s="50">
        <v>2</v>
      </c>
      <c r="N15" s="46">
        <v>30</v>
      </c>
      <c r="O15" s="47">
        <v>0.9</v>
      </c>
      <c r="P15" s="50">
        <v>1.25</v>
      </c>
      <c r="Q15" s="387">
        <v>72</v>
      </c>
      <c r="R15" s="169">
        <f t="shared" si="0"/>
        <v>7.4</v>
      </c>
      <c r="S15" s="170">
        <f t="shared" si="1"/>
        <v>16.45</v>
      </c>
      <c r="T15" s="174">
        <f t="shared" si="2"/>
        <v>44.984802431610944</v>
      </c>
      <c r="U15" s="54">
        <v>1</v>
      </c>
      <c r="V15" s="54">
        <v>2.2999999999999998</v>
      </c>
      <c r="W15" s="72">
        <v>3.3</v>
      </c>
      <c r="X15" s="76">
        <v>1.2</v>
      </c>
      <c r="Y15" s="47">
        <v>1.1000000000000001</v>
      </c>
      <c r="Z15" s="50">
        <v>1</v>
      </c>
      <c r="AA15" s="50">
        <v>0.2</v>
      </c>
      <c r="AB15" s="68">
        <v>1.3</v>
      </c>
      <c r="AC15" s="70">
        <v>7.6</v>
      </c>
      <c r="AD15" s="538"/>
      <c r="AE15" s="52"/>
    </row>
    <row r="16" spans="1:31" ht="28" customHeight="1">
      <c r="A16" s="165">
        <v>10</v>
      </c>
      <c r="B16" s="85" t="s">
        <v>428</v>
      </c>
      <c r="C16" s="512" t="s">
        <v>634</v>
      </c>
      <c r="D16" s="309">
        <v>4</v>
      </c>
      <c r="E16" s="447" t="s">
        <v>174</v>
      </c>
      <c r="F16" s="160">
        <v>25</v>
      </c>
      <c r="G16" s="282" t="s">
        <v>142</v>
      </c>
      <c r="H16" s="219">
        <v>4.9000000000000004</v>
      </c>
      <c r="I16" s="87">
        <v>2.04</v>
      </c>
      <c r="J16" s="88">
        <v>5.12</v>
      </c>
      <c r="K16" s="90">
        <v>39.799999999999997</v>
      </c>
      <c r="L16" s="100">
        <v>0</v>
      </c>
      <c r="M16" s="88">
        <v>0.08</v>
      </c>
      <c r="N16" s="220">
        <v>0</v>
      </c>
      <c r="O16" s="87">
        <v>0.84</v>
      </c>
      <c r="P16" s="88">
        <v>1.52</v>
      </c>
      <c r="Q16" s="221">
        <v>55.3</v>
      </c>
      <c r="R16" s="91">
        <f t="shared" si="0"/>
        <v>4.92</v>
      </c>
      <c r="S16" s="88">
        <f t="shared" si="1"/>
        <v>12</v>
      </c>
      <c r="T16" s="175">
        <f t="shared" si="2"/>
        <v>41</v>
      </c>
      <c r="U16" s="93">
        <v>1.6</v>
      </c>
      <c r="V16" s="93">
        <v>4.0999999999999996</v>
      </c>
      <c r="W16" s="94">
        <v>5.6</v>
      </c>
      <c r="X16" s="95">
        <v>1</v>
      </c>
      <c r="Y16" s="87">
        <v>2.5</v>
      </c>
      <c r="Z16" s="88">
        <v>0.4</v>
      </c>
      <c r="AA16" s="88">
        <v>0.7</v>
      </c>
      <c r="AB16" s="96">
        <v>0.9</v>
      </c>
      <c r="AC16" s="97">
        <v>6.3</v>
      </c>
      <c r="AD16" s="538"/>
      <c r="AE16" s="52"/>
    </row>
    <row r="17" spans="1:31" ht="28" customHeight="1">
      <c r="A17" s="166">
        <v>11</v>
      </c>
      <c r="B17" s="66" t="s">
        <v>434</v>
      </c>
      <c r="C17" s="511" t="s">
        <v>634</v>
      </c>
      <c r="D17" s="286">
        <v>22</v>
      </c>
      <c r="E17" s="451" t="s">
        <v>5</v>
      </c>
      <c r="F17" s="161">
        <v>15</v>
      </c>
      <c r="G17" s="155" t="s">
        <v>186</v>
      </c>
      <c r="H17" s="291">
        <v>2.6</v>
      </c>
      <c r="I17" s="47">
        <v>0.8666666666666667</v>
      </c>
      <c r="J17" s="50">
        <v>1.4</v>
      </c>
      <c r="K17" s="45">
        <v>61.9</v>
      </c>
      <c r="L17" s="49">
        <v>0.2</v>
      </c>
      <c r="M17" s="50">
        <v>0.73333333333333328</v>
      </c>
      <c r="N17" s="46">
        <v>27.3</v>
      </c>
      <c r="O17" s="47">
        <v>0.26666666666666666</v>
      </c>
      <c r="P17" s="50">
        <v>0.46666666666666667</v>
      </c>
      <c r="Q17" s="387">
        <v>57.1</v>
      </c>
      <c r="R17" s="169">
        <f t="shared" si="0"/>
        <v>2.6</v>
      </c>
      <c r="S17" s="170">
        <f t="shared" si="1"/>
        <v>5.4666666666666668</v>
      </c>
      <c r="T17" s="174">
        <f t="shared" si="2"/>
        <v>47.560975609756099</v>
      </c>
      <c r="U17" s="54">
        <v>0.5</v>
      </c>
      <c r="V17" s="54">
        <v>2.4</v>
      </c>
      <c r="W17" s="72">
        <v>2.9</v>
      </c>
      <c r="X17" s="76">
        <v>0.7</v>
      </c>
      <c r="Y17" s="47">
        <v>1.3</v>
      </c>
      <c r="Z17" s="50">
        <v>1</v>
      </c>
      <c r="AA17" s="50">
        <v>0.5</v>
      </c>
      <c r="AB17" s="68">
        <v>0.6</v>
      </c>
      <c r="AC17" s="70">
        <v>4.7</v>
      </c>
      <c r="AD17" s="538"/>
      <c r="AE17" s="52"/>
    </row>
    <row r="18" spans="1:31" ht="28" customHeight="1">
      <c r="A18" s="165">
        <v>12</v>
      </c>
      <c r="B18" s="85" t="s">
        <v>439</v>
      </c>
      <c r="C18" s="512" t="s">
        <v>634</v>
      </c>
      <c r="D18" s="309">
        <v>43</v>
      </c>
      <c r="E18" s="447" t="s">
        <v>174</v>
      </c>
      <c r="F18" s="160">
        <v>3</v>
      </c>
      <c r="G18" s="282" t="s">
        <v>108</v>
      </c>
      <c r="H18" s="219">
        <v>3.7</v>
      </c>
      <c r="I18" s="87">
        <v>0.66666666666666663</v>
      </c>
      <c r="J18" s="88">
        <v>1.6666666666666667</v>
      </c>
      <c r="K18" s="90">
        <v>40</v>
      </c>
      <c r="L18" s="91">
        <v>0.33333333333333331</v>
      </c>
      <c r="M18" s="88">
        <v>0.33333333333333331</v>
      </c>
      <c r="N18" s="89">
        <v>100</v>
      </c>
      <c r="O18" s="87">
        <v>1.3333333333333333</v>
      </c>
      <c r="P18" s="88">
        <v>1.3333333333333333</v>
      </c>
      <c r="Q18" s="221">
        <v>100</v>
      </c>
      <c r="R18" s="91">
        <f t="shared" si="0"/>
        <v>3.6666666666666661</v>
      </c>
      <c r="S18" s="88">
        <f t="shared" si="1"/>
        <v>5.6666666666666661</v>
      </c>
      <c r="T18" s="175">
        <f t="shared" si="2"/>
        <v>64.705882352941174</v>
      </c>
      <c r="U18" s="93">
        <v>0.7</v>
      </c>
      <c r="V18" s="93">
        <v>0.7</v>
      </c>
      <c r="W18" s="94">
        <v>1.3</v>
      </c>
      <c r="X18" s="147">
        <v>0</v>
      </c>
      <c r="Y18" s="98">
        <v>0</v>
      </c>
      <c r="Z18" s="88">
        <v>0.3</v>
      </c>
      <c r="AA18" s="88">
        <v>0</v>
      </c>
      <c r="AB18" s="96">
        <v>0.7</v>
      </c>
      <c r="AC18" s="97">
        <v>4.3</v>
      </c>
      <c r="AD18" s="538"/>
      <c r="AE18" s="52"/>
    </row>
    <row r="19" spans="1:31" ht="28" customHeight="1">
      <c r="A19" s="166">
        <v>13</v>
      </c>
      <c r="B19" s="66" t="s">
        <v>429</v>
      </c>
      <c r="C19" s="511" t="s">
        <v>634</v>
      </c>
      <c r="D19" s="286">
        <v>13</v>
      </c>
      <c r="E19" s="451" t="s">
        <v>172</v>
      </c>
      <c r="F19" s="161">
        <v>25</v>
      </c>
      <c r="G19" s="155" t="s">
        <v>374</v>
      </c>
      <c r="H19" s="291">
        <v>3.5</v>
      </c>
      <c r="I19" s="47">
        <v>1.52</v>
      </c>
      <c r="J19" s="50">
        <v>3.04</v>
      </c>
      <c r="K19" s="45">
        <v>50</v>
      </c>
      <c r="L19" s="56">
        <v>0.04</v>
      </c>
      <c r="M19" s="50">
        <v>0.12</v>
      </c>
      <c r="N19" s="46">
        <v>33.299999999999997</v>
      </c>
      <c r="O19" s="47">
        <v>0.32</v>
      </c>
      <c r="P19" s="50">
        <v>0.76</v>
      </c>
      <c r="Q19" s="387">
        <v>42.1</v>
      </c>
      <c r="R19" s="169">
        <f t="shared" si="0"/>
        <v>3.48</v>
      </c>
      <c r="S19" s="170">
        <f t="shared" si="1"/>
        <v>7.2</v>
      </c>
      <c r="T19" s="174">
        <f t="shared" si="2"/>
        <v>48.333333333333329</v>
      </c>
      <c r="U19" s="54">
        <v>0.6</v>
      </c>
      <c r="V19" s="54">
        <v>2.6</v>
      </c>
      <c r="W19" s="72">
        <v>3.3</v>
      </c>
      <c r="X19" s="76">
        <v>0.4</v>
      </c>
      <c r="Y19" s="47">
        <v>2.4</v>
      </c>
      <c r="Z19" s="50">
        <v>0.5</v>
      </c>
      <c r="AA19" s="50">
        <v>0.4</v>
      </c>
      <c r="AB19" s="68">
        <v>0.4</v>
      </c>
      <c r="AC19" s="70">
        <v>3.6</v>
      </c>
      <c r="AD19" s="538"/>
      <c r="AE19" s="52"/>
    </row>
    <row r="20" spans="1:31" ht="28" customHeight="1">
      <c r="A20" s="165">
        <v>14</v>
      </c>
      <c r="B20" s="85" t="s">
        <v>431</v>
      </c>
      <c r="C20" s="512" t="s">
        <v>634</v>
      </c>
      <c r="D20" s="309">
        <v>11</v>
      </c>
      <c r="E20" s="447" t="s">
        <v>5</v>
      </c>
      <c r="F20" s="160">
        <v>23</v>
      </c>
      <c r="G20" s="282" t="s">
        <v>331</v>
      </c>
      <c r="H20" s="219">
        <v>4.3</v>
      </c>
      <c r="I20" s="87">
        <v>1.2173913043478262</v>
      </c>
      <c r="J20" s="88">
        <v>2.4347826086956523</v>
      </c>
      <c r="K20" s="90">
        <v>50</v>
      </c>
      <c r="L20" s="91">
        <v>0.21739130434782608</v>
      </c>
      <c r="M20" s="88">
        <v>1</v>
      </c>
      <c r="N20" s="89">
        <v>21.7</v>
      </c>
      <c r="O20" s="87">
        <v>1.2608695652173914</v>
      </c>
      <c r="P20" s="88">
        <v>1.6956521739130435</v>
      </c>
      <c r="Q20" s="221">
        <v>74.400000000000006</v>
      </c>
      <c r="R20" s="91">
        <f t="shared" si="0"/>
        <v>4.3478260869565215</v>
      </c>
      <c r="S20" s="88">
        <f t="shared" si="1"/>
        <v>9.5652173913043477</v>
      </c>
      <c r="T20" s="175">
        <f t="shared" si="2"/>
        <v>45.454545454545453</v>
      </c>
      <c r="U20" s="93">
        <v>0.6</v>
      </c>
      <c r="V20" s="93">
        <v>1.8</v>
      </c>
      <c r="W20" s="94">
        <v>2.4</v>
      </c>
      <c r="X20" s="95">
        <v>0.7</v>
      </c>
      <c r="Y20" s="87">
        <v>1.8</v>
      </c>
      <c r="Z20" s="88">
        <v>0.6</v>
      </c>
      <c r="AA20" s="88">
        <v>0.1</v>
      </c>
      <c r="AB20" s="96">
        <v>1.1000000000000001</v>
      </c>
      <c r="AC20" s="97">
        <v>3.5</v>
      </c>
      <c r="AD20" s="538"/>
      <c r="AE20" s="52"/>
    </row>
    <row r="21" spans="1:31" ht="28" customHeight="1">
      <c r="A21" s="166">
        <v>15</v>
      </c>
      <c r="B21" s="66" t="s">
        <v>438</v>
      </c>
      <c r="C21" s="511" t="s">
        <v>634</v>
      </c>
      <c r="D21" s="286">
        <v>20</v>
      </c>
      <c r="E21" s="451" t="s">
        <v>177</v>
      </c>
      <c r="F21" s="161">
        <v>5</v>
      </c>
      <c r="G21" s="155" t="s">
        <v>270</v>
      </c>
      <c r="H21" s="291">
        <v>4</v>
      </c>
      <c r="I21" s="47">
        <v>1.2</v>
      </c>
      <c r="J21" s="50">
        <v>2.2000000000000002</v>
      </c>
      <c r="K21" s="45">
        <v>54.5</v>
      </c>
      <c r="L21" s="49">
        <v>0.4</v>
      </c>
      <c r="M21" s="50">
        <v>0.8</v>
      </c>
      <c r="N21" s="46">
        <v>50</v>
      </c>
      <c r="O21" s="47">
        <v>0.4</v>
      </c>
      <c r="P21" s="50">
        <v>0.4</v>
      </c>
      <c r="Q21" s="387">
        <v>100</v>
      </c>
      <c r="R21" s="169">
        <f t="shared" si="0"/>
        <v>4</v>
      </c>
      <c r="S21" s="170">
        <f t="shared" si="1"/>
        <v>7.2000000000000011</v>
      </c>
      <c r="T21" s="174">
        <f t="shared" si="2"/>
        <v>55.55555555555555</v>
      </c>
      <c r="U21" s="144">
        <v>0</v>
      </c>
      <c r="V21" s="54">
        <v>1.2</v>
      </c>
      <c r="W21" s="72">
        <v>1.2</v>
      </c>
      <c r="X21" s="76">
        <v>0.4</v>
      </c>
      <c r="Y21" s="47">
        <v>1.6</v>
      </c>
      <c r="Z21" s="50">
        <v>0.6</v>
      </c>
      <c r="AA21" s="50">
        <v>0.4</v>
      </c>
      <c r="AB21" s="68">
        <v>0.4</v>
      </c>
      <c r="AC21" s="70">
        <v>3</v>
      </c>
      <c r="AD21" s="538"/>
      <c r="AE21" s="52"/>
    </row>
    <row r="22" spans="1:31" ht="28" customHeight="1">
      <c r="A22" s="165">
        <v>16</v>
      </c>
      <c r="B22" s="85" t="s">
        <v>441</v>
      </c>
      <c r="C22" s="512" t="s">
        <v>634</v>
      </c>
      <c r="D22" s="309">
        <v>24</v>
      </c>
      <c r="E22" s="447" t="s">
        <v>172</v>
      </c>
      <c r="F22" s="160">
        <v>1</v>
      </c>
      <c r="G22" s="282" t="s">
        <v>46</v>
      </c>
      <c r="H22" s="219">
        <v>2</v>
      </c>
      <c r="I22" s="98">
        <v>0</v>
      </c>
      <c r="J22" s="101">
        <v>0</v>
      </c>
      <c r="K22" s="99">
        <v>0</v>
      </c>
      <c r="L22" s="100">
        <v>0</v>
      </c>
      <c r="M22" s="88">
        <v>1</v>
      </c>
      <c r="N22" s="220">
        <v>0</v>
      </c>
      <c r="O22" s="87">
        <v>2</v>
      </c>
      <c r="P22" s="88">
        <v>2</v>
      </c>
      <c r="Q22" s="221">
        <v>100</v>
      </c>
      <c r="R22" s="91">
        <f t="shared" si="0"/>
        <v>2</v>
      </c>
      <c r="S22" s="88">
        <f t="shared" si="1"/>
        <v>5</v>
      </c>
      <c r="T22" s="175">
        <f t="shared" si="2"/>
        <v>40</v>
      </c>
      <c r="U22" s="93">
        <v>1</v>
      </c>
      <c r="V22" s="93">
        <v>1</v>
      </c>
      <c r="W22" s="94">
        <v>2</v>
      </c>
      <c r="X22" s="95">
        <v>1</v>
      </c>
      <c r="Y22" s="87">
        <v>1</v>
      </c>
      <c r="Z22" s="101">
        <v>0</v>
      </c>
      <c r="AA22" s="88">
        <v>1</v>
      </c>
      <c r="AB22" s="96">
        <v>1</v>
      </c>
      <c r="AC22" s="97">
        <v>3</v>
      </c>
      <c r="AD22" s="538"/>
      <c r="AE22" s="52"/>
    </row>
    <row r="23" spans="1:31" ht="28" customHeight="1">
      <c r="A23" s="166">
        <v>17</v>
      </c>
      <c r="B23" s="66" t="s">
        <v>430</v>
      </c>
      <c r="C23" s="511" t="s">
        <v>634</v>
      </c>
      <c r="D23" s="286">
        <v>45</v>
      </c>
      <c r="E23" s="451" t="s">
        <v>177</v>
      </c>
      <c r="F23" s="161">
        <v>24</v>
      </c>
      <c r="G23" s="155" t="s">
        <v>376</v>
      </c>
      <c r="H23" s="291">
        <v>3.3</v>
      </c>
      <c r="I23" s="47">
        <v>0.75</v>
      </c>
      <c r="J23" s="50">
        <v>1.8333333333333333</v>
      </c>
      <c r="K23" s="45">
        <v>40.9</v>
      </c>
      <c r="L23" s="49">
        <v>0.41666666666666669</v>
      </c>
      <c r="M23" s="50">
        <v>2.6666666666666665</v>
      </c>
      <c r="N23" s="46">
        <v>15.6</v>
      </c>
      <c r="O23" s="47">
        <v>0.58333333333333337</v>
      </c>
      <c r="P23" s="50">
        <v>0.91666666666666663</v>
      </c>
      <c r="Q23" s="387">
        <v>63.6</v>
      </c>
      <c r="R23" s="169">
        <f t="shared" si="0"/>
        <v>3.3333333333333335</v>
      </c>
      <c r="S23" s="170">
        <f t="shared" si="1"/>
        <v>12.583333333333332</v>
      </c>
      <c r="T23" s="174">
        <f t="shared" si="2"/>
        <v>26.490066225165567</v>
      </c>
      <c r="U23" s="144">
        <v>0</v>
      </c>
      <c r="V23" s="54">
        <v>1.5</v>
      </c>
      <c r="W23" s="72">
        <v>1.6</v>
      </c>
      <c r="X23" s="76">
        <v>2.2000000000000002</v>
      </c>
      <c r="Y23" s="47">
        <v>1.3</v>
      </c>
      <c r="Z23" s="50">
        <v>0.6</v>
      </c>
      <c r="AA23" s="51">
        <v>0</v>
      </c>
      <c r="AB23" s="68">
        <v>1.1000000000000001</v>
      </c>
      <c r="AC23" s="70">
        <v>2.4</v>
      </c>
      <c r="AD23" s="538"/>
      <c r="AE23" s="52"/>
    </row>
    <row r="24" spans="1:31" ht="28" customHeight="1">
      <c r="A24" s="165">
        <v>18</v>
      </c>
      <c r="B24" s="85" t="s">
        <v>436</v>
      </c>
      <c r="C24" s="512" t="s">
        <v>634</v>
      </c>
      <c r="D24" s="309">
        <v>7</v>
      </c>
      <c r="E24" s="447" t="s">
        <v>177</v>
      </c>
      <c r="F24" s="160">
        <v>8</v>
      </c>
      <c r="G24" s="282" t="s">
        <v>54</v>
      </c>
      <c r="H24" s="219">
        <v>0.5</v>
      </c>
      <c r="I24" s="87">
        <v>0.25</v>
      </c>
      <c r="J24" s="88">
        <v>0.625</v>
      </c>
      <c r="K24" s="90">
        <v>40</v>
      </c>
      <c r="L24" s="100">
        <v>0</v>
      </c>
      <c r="M24" s="88">
        <v>0.25</v>
      </c>
      <c r="N24" s="89">
        <v>0</v>
      </c>
      <c r="O24" s="98">
        <v>0</v>
      </c>
      <c r="P24" s="101">
        <v>0</v>
      </c>
      <c r="Q24" s="224">
        <v>0</v>
      </c>
      <c r="R24" s="91">
        <f t="shared" ref="R24:S32" si="3">O24+(L24*3)+(I24*2)</f>
        <v>0.5</v>
      </c>
      <c r="S24" s="88">
        <f t="shared" ref="S24:S31" si="4">P24+(M24*3)+(J24*2)</f>
        <v>2</v>
      </c>
      <c r="T24" s="175">
        <f t="shared" ref="T24:T32" si="5">(R24*100)/S24</f>
        <v>25</v>
      </c>
      <c r="U24" s="226">
        <v>0</v>
      </c>
      <c r="V24" s="93">
        <v>1</v>
      </c>
      <c r="W24" s="94">
        <v>1</v>
      </c>
      <c r="X24" s="95">
        <v>0.4</v>
      </c>
      <c r="Y24" s="87">
        <v>0.1</v>
      </c>
      <c r="Z24" s="88">
        <v>0.4</v>
      </c>
      <c r="AA24" s="88">
        <v>0.4</v>
      </c>
      <c r="AB24" s="96">
        <v>0.1</v>
      </c>
      <c r="AC24" s="97">
        <v>1.8</v>
      </c>
      <c r="AD24" s="538"/>
      <c r="AE24" s="52"/>
    </row>
    <row r="25" spans="1:31" ht="28" customHeight="1">
      <c r="A25" s="166">
        <v>19</v>
      </c>
      <c r="B25" s="66" t="s">
        <v>440</v>
      </c>
      <c r="C25" s="511" t="s">
        <v>634</v>
      </c>
      <c r="D25" s="286">
        <v>5</v>
      </c>
      <c r="E25" s="451" t="s">
        <v>173</v>
      </c>
      <c r="F25" s="161">
        <v>2</v>
      </c>
      <c r="G25" s="155" t="s">
        <v>54</v>
      </c>
      <c r="H25" s="291">
        <v>1</v>
      </c>
      <c r="I25" s="47">
        <v>0.5</v>
      </c>
      <c r="J25" s="50">
        <v>0.5</v>
      </c>
      <c r="K25" s="45">
        <v>100</v>
      </c>
      <c r="L25" s="56">
        <v>0</v>
      </c>
      <c r="M25" s="50">
        <v>0.5</v>
      </c>
      <c r="N25" s="324">
        <v>0</v>
      </c>
      <c r="O25" s="48">
        <v>0</v>
      </c>
      <c r="P25" s="51">
        <v>0</v>
      </c>
      <c r="Q25" s="418">
        <v>0</v>
      </c>
      <c r="R25" s="169">
        <f t="shared" si="3"/>
        <v>1</v>
      </c>
      <c r="S25" s="170">
        <f t="shared" si="4"/>
        <v>2.5</v>
      </c>
      <c r="T25" s="174">
        <f t="shared" si="5"/>
        <v>40</v>
      </c>
      <c r="U25" s="144">
        <v>0</v>
      </c>
      <c r="V25" s="54">
        <v>0.5</v>
      </c>
      <c r="W25" s="72">
        <v>0.5</v>
      </c>
      <c r="X25" s="76">
        <v>1</v>
      </c>
      <c r="Y25" s="48">
        <v>0</v>
      </c>
      <c r="Z25" s="51">
        <v>0</v>
      </c>
      <c r="AA25" s="51">
        <v>0</v>
      </c>
      <c r="AB25" s="68">
        <v>0.5</v>
      </c>
      <c r="AC25" s="70">
        <v>1.5</v>
      </c>
      <c r="AD25" s="538"/>
      <c r="AE25" s="52"/>
    </row>
    <row r="26" spans="1:31" ht="28" customHeight="1">
      <c r="A26" s="165">
        <v>20</v>
      </c>
      <c r="B26" s="85" t="s">
        <v>732</v>
      </c>
      <c r="C26" s="512" t="s">
        <v>634</v>
      </c>
      <c r="D26" s="309">
        <v>10</v>
      </c>
      <c r="E26" s="447" t="s">
        <v>174</v>
      </c>
      <c r="F26" s="160">
        <v>11</v>
      </c>
      <c r="G26" s="282" t="s">
        <v>374</v>
      </c>
      <c r="H26" s="219">
        <v>1.9</v>
      </c>
      <c r="I26" s="87">
        <v>0.45454545454545453</v>
      </c>
      <c r="J26" s="88">
        <v>1.1818181818181819</v>
      </c>
      <c r="K26" s="90">
        <v>38.5</v>
      </c>
      <c r="L26" s="91">
        <v>0.18181818181818182</v>
      </c>
      <c r="M26" s="88">
        <v>0.81818181818181823</v>
      </c>
      <c r="N26" s="89">
        <v>22.2</v>
      </c>
      <c r="O26" s="87">
        <v>0.45454545454545453</v>
      </c>
      <c r="P26" s="88">
        <v>0.54545454545454541</v>
      </c>
      <c r="Q26" s="221">
        <v>83.3</v>
      </c>
      <c r="R26" s="91">
        <f t="shared" si="3"/>
        <v>1.9090909090909092</v>
      </c>
      <c r="S26" s="88">
        <f t="shared" si="4"/>
        <v>5.3636363636363633</v>
      </c>
      <c r="T26" s="175">
        <f t="shared" si="5"/>
        <v>35.593220338983052</v>
      </c>
      <c r="U26" s="93">
        <v>0.2</v>
      </c>
      <c r="V26" s="93">
        <v>1.1000000000000001</v>
      </c>
      <c r="W26" s="94">
        <v>1.3</v>
      </c>
      <c r="X26" s="95">
        <v>0.9</v>
      </c>
      <c r="Y26" s="87">
        <v>1.2</v>
      </c>
      <c r="Z26" s="88">
        <v>0.5</v>
      </c>
      <c r="AA26" s="101">
        <v>0</v>
      </c>
      <c r="AB26" s="96">
        <v>0.6</v>
      </c>
      <c r="AC26" s="97">
        <v>1.4</v>
      </c>
      <c r="AD26" s="538"/>
      <c r="AE26" s="52"/>
    </row>
    <row r="27" spans="1:31" ht="28" customHeight="1">
      <c r="A27" s="166">
        <v>21</v>
      </c>
      <c r="B27" s="66" t="s">
        <v>683</v>
      </c>
      <c r="C27" s="513" t="s">
        <v>608</v>
      </c>
      <c r="D27" s="286">
        <v>33</v>
      </c>
      <c r="E27" s="451" t="s">
        <v>177</v>
      </c>
      <c r="F27" s="161">
        <v>4</v>
      </c>
      <c r="G27" s="155" t="s">
        <v>270</v>
      </c>
      <c r="H27" s="291">
        <v>4.3</v>
      </c>
      <c r="I27" s="48">
        <v>0</v>
      </c>
      <c r="J27" s="50">
        <v>1</v>
      </c>
      <c r="K27" s="45">
        <v>0</v>
      </c>
      <c r="L27" s="49">
        <v>1</v>
      </c>
      <c r="M27" s="50">
        <v>3.25</v>
      </c>
      <c r="N27" s="46">
        <v>30.8</v>
      </c>
      <c r="O27" s="47">
        <v>1.25</v>
      </c>
      <c r="P27" s="50">
        <v>1.5</v>
      </c>
      <c r="Q27" s="387">
        <v>83.3</v>
      </c>
      <c r="R27" s="169">
        <f t="shared" si="3"/>
        <v>4.25</v>
      </c>
      <c r="S27" s="170">
        <f t="shared" si="4"/>
        <v>13.25</v>
      </c>
      <c r="T27" s="174">
        <f t="shared" si="5"/>
        <v>32.075471698113205</v>
      </c>
      <c r="U27" s="144">
        <v>0</v>
      </c>
      <c r="V27" s="54">
        <v>1</v>
      </c>
      <c r="W27" s="72">
        <v>1</v>
      </c>
      <c r="X27" s="76">
        <v>0.8</v>
      </c>
      <c r="Y27" s="47">
        <v>1.8</v>
      </c>
      <c r="Z27" s="50">
        <v>0.8</v>
      </c>
      <c r="AA27" s="51">
        <v>0</v>
      </c>
      <c r="AB27" s="68">
        <v>1</v>
      </c>
      <c r="AC27" s="70">
        <v>1</v>
      </c>
      <c r="AD27" s="538"/>
      <c r="AE27" s="52"/>
    </row>
    <row r="28" spans="1:31" ht="28" customHeight="1">
      <c r="A28" s="165">
        <v>22</v>
      </c>
      <c r="B28" s="85" t="s">
        <v>442</v>
      </c>
      <c r="C28" s="512" t="s">
        <v>634</v>
      </c>
      <c r="D28" s="309">
        <v>33</v>
      </c>
      <c r="E28" s="447" t="s">
        <v>173</v>
      </c>
      <c r="F28" s="160">
        <v>1</v>
      </c>
      <c r="G28" s="282" t="s">
        <v>71</v>
      </c>
      <c r="H28" s="219">
        <v>4</v>
      </c>
      <c r="I28" s="87">
        <v>2</v>
      </c>
      <c r="J28" s="88">
        <v>5</v>
      </c>
      <c r="K28" s="90">
        <v>40</v>
      </c>
      <c r="L28" s="100">
        <v>0</v>
      </c>
      <c r="M28" s="88">
        <v>1</v>
      </c>
      <c r="N28" s="220">
        <v>0</v>
      </c>
      <c r="O28" s="98">
        <v>0</v>
      </c>
      <c r="P28" s="101">
        <v>0</v>
      </c>
      <c r="Q28" s="224">
        <v>0</v>
      </c>
      <c r="R28" s="91">
        <f t="shared" si="3"/>
        <v>4</v>
      </c>
      <c r="S28" s="88">
        <f t="shared" si="4"/>
        <v>13</v>
      </c>
      <c r="T28" s="175">
        <f t="shared" si="5"/>
        <v>30.76923076923077</v>
      </c>
      <c r="U28" s="226">
        <v>0</v>
      </c>
      <c r="V28" s="93">
        <v>1</v>
      </c>
      <c r="W28" s="94">
        <v>1</v>
      </c>
      <c r="X28" s="95">
        <v>1</v>
      </c>
      <c r="Y28" s="87">
        <v>1</v>
      </c>
      <c r="Z28" s="88">
        <v>1</v>
      </c>
      <c r="AA28" s="101">
        <v>0</v>
      </c>
      <c r="AB28" s="96">
        <v>1</v>
      </c>
      <c r="AC28" s="97">
        <v>1</v>
      </c>
      <c r="AD28" s="538"/>
      <c r="AE28" s="52"/>
    </row>
    <row r="29" spans="1:31" ht="28" customHeight="1">
      <c r="A29" s="166">
        <v>23</v>
      </c>
      <c r="B29" s="66" t="s">
        <v>435</v>
      </c>
      <c r="C29" s="511" t="s">
        <v>634</v>
      </c>
      <c r="D29" s="286">
        <v>1</v>
      </c>
      <c r="E29" s="451" t="s">
        <v>173</v>
      </c>
      <c r="F29" s="161">
        <v>14</v>
      </c>
      <c r="G29" s="155" t="s">
        <v>90</v>
      </c>
      <c r="H29" s="291">
        <v>1.2</v>
      </c>
      <c r="I29" s="47">
        <v>0.35714285714285715</v>
      </c>
      <c r="J29" s="50">
        <v>1.1428571428571428</v>
      </c>
      <c r="K29" s="45">
        <v>31.3</v>
      </c>
      <c r="L29" s="49">
        <v>0.14285714285714285</v>
      </c>
      <c r="M29" s="50">
        <v>1</v>
      </c>
      <c r="N29" s="46">
        <v>14.3</v>
      </c>
      <c r="O29" s="47">
        <v>7.1428571428571425E-2</v>
      </c>
      <c r="P29" s="50">
        <v>0.14285714285714285</v>
      </c>
      <c r="Q29" s="387">
        <v>50</v>
      </c>
      <c r="R29" s="169">
        <f t="shared" si="3"/>
        <v>1.2142857142857144</v>
      </c>
      <c r="S29" s="170">
        <f t="shared" si="4"/>
        <v>5.4285714285714288</v>
      </c>
      <c r="T29" s="174">
        <f t="shared" si="5"/>
        <v>22.368421052631582</v>
      </c>
      <c r="U29" s="54">
        <v>0.1</v>
      </c>
      <c r="V29" s="54">
        <v>0.6</v>
      </c>
      <c r="W29" s="72">
        <v>0.8</v>
      </c>
      <c r="X29" s="76">
        <v>1.1000000000000001</v>
      </c>
      <c r="Y29" s="47">
        <v>0.6</v>
      </c>
      <c r="Z29" s="50">
        <v>0.2</v>
      </c>
      <c r="AA29" s="51">
        <v>0</v>
      </c>
      <c r="AB29" s="68">
        <v>0.4</v>
      </c>
      <c r="AC29" s="70">
        <v>0.8</v>
      </c>
      <c r="AD29" s="538"/>
      <c r="AE29" s="52"/>
    </row>
    <row r="30" spans="1:31" ht="28" customHeight="1">
      <c r="A30" s="165">
        <v>24</v>
      </c>
      <c r="B30" s="85" t="s">
        <v>437</v>
      </c>
      <c r="C30" s="512" t="s">
        <v>634</v>
      </c>
      <c r="D30" s="309">
        <v>2</v>
      </c>
      <c r="E30" s="447" t="s">
        <v>177</v>
      </c>
      <c r="F30" s="160">
        <v>7</v>
      </c>
      <c r="G30" s="282" t="s">
        <v>111</v>
      </c>
      <c r="H30" s="219">
        <v>1.9</v>
      </c>
      <c r="I30" s="87">
        <v>0.2857142857142857</v>
      </c>
      <c r="J30" s="88">
        <v>0.5714285714285714</v>
      </c>
      <c r="K30" s="90">
        <v>50</v>
      </c>
      <c r="L30" s="91">
        <v>0.2857142857142857</v>
      </c>
      <c r="M30" s="88">
        <v>1.2857142857142858</v>
      </c>
      <c r="N30" s="89">
        <v>22.2</v>
      </c>
      <c r="O30" s="87">
        <v>0.42857142857142855</v>
      </c>
      <c r="P30" s="88">
        <v>0.7142857142857143</v>
      </c>
      <c r="Q30" s="221">
        <v>60</v>
      </c>
      <c r="R30" s="91">
        <f t="shared" si="3"/>
        <v>1.857142857142857</v>
      </c>
      <c r="S30" s="88">
        <f t="shared" si="4"/>
        <v>5.7142857142857153</v>
      </c>
      <c r="T30" s="175">
        <f t="shared" si="5"/>
        <v>32.499999999999993</v>
      </c>
      <c r="U30" s="93">
        <v>0.1</v>
      </c>
      <c r="V30" s="93">
        <v>0.4</v>
      </c>
      <c r="W30" s="94">
        <v>0.6</v>
      </c>
      <c r="X30" s="95">
        <v>0.1</v>
      </c>
      <c r="Y30" s="87">
        <v>0.3</v>
      </c>
      <c r="Z30" s="88">
        <v>0.4</v>
      </c>
      <c r="AA30" s="88">
        <v>0.1</v>
      </c>
      <c r="AB30" s="96">
        <v>1.3</v>
      </c>
      <c r="AC30" s="97">
        <v>0.1</v>
      </c>
      <c r="AD30" s="538"/>
      <c r="AE30" s="52"/>
    </row>
    <row r="31" spans="1:31" ht="28" customHeight="1" thickBot="1">
      <c r="A31" s="294">
        <v>25</v>
      </c>
      <c r="B31" s="410" t="s">
        <v>684</v>
      </c>
      <c r="C31" s="528" t="s">
        <v>619</v>
      </c>
      <c r="D31" s="296">
        <v>24</v>
      </c>
      <c r="E31" s="452" t="s">
        <v>172</v>
      </c>
      <c r="F31" s="310">
        <v>2</v>
      </c>
      <c r="G31" s="422" t="s">
        <v>90</v>
      </c>
      <c r="H31" s="457">
        <v>2.5</v>
      </c>
      <c r="I31" s="461">
        <v>0.5</v>
      </c>
      <c r="J31" s="299">
        <v>1.5</v>
      </c>
      <c r="K31" s="458">
        <v>33.299999999999997</v>
      </c>
      <c r="L31" s="298">
        <v>0.5</v>
      </c>
      <c r="M31" s="299">
        <v>2.5</v>
      </c>
      <c r="N31" s="459">
        <v>20</v>
      </c>
      <c r="O31" s="323">
        <v>0</v>
      </c>
      <c r="P31" s="314">
        <v>0</v>
      </c>
      <c r="Q31" s="423">
        <v>0</v>
      </c>
      <c r="R31" s="301">
        <f t="shared" si="3"/>
        <v>2.5</v>
      </c>
      <c r="S31" s="302">
        <f t="shared" si="4"/>
        <v>10.5</v>
      </c>
      <c r="T31" s="303">
        <f t="shared" si="5"/>
        <v>23.80952380952381</v>
      </c>
      <c r="U31" s="460">
        <v>1</v>
      </c>
      <c r="V31" s="350">
        <v>0</v>
      </c>
      <c r="W31" s="471">
        <v>1</v>
      </c>
      <c r="X31" s="352">
        <v>0</v>
      </c>
      <c r="Y31" s="461">
        <v>1</v>
      </c>
      <c r="Z31" s="299">
        <v>0.5</v>
      </c>
      <c r="AA31" s="314">
        <v>0</v>
      </c>
      <c r="AB31" s="413">
        <v>0.5</v>
      </c>
      <c r="AC31" s="353">
        <v>0</v>
      </c>
      <c r="AD31" s="538"/>
      <c r="AE31" s="52"/>
    </row>
    <row r="32" spans="1:31" ht="28" customHeight="1" thickTop="1" thickBot="1">
      <c r="A32" s="582" t="s">
        <v>421</v>
      </c>
      <c r="B32" s="583"/>
      <c r="C32" s="583"/>
      <c r="D32" s="583"/>
      <c r="E32" s="584"/>
      <c r="F32" s="425">
        <v>26</v>
      </c>
      <c r="G32" s="358"/>
      <c r="H32" s="33">
        <v>80.3</v>
      </c>
      <c r="I32" s="19">
        <v>23.6</v>
      </c>
      <c r="J32" s="248">
        <v>44.9</v>
      </c>
      <c r="K32" s="272">
        <v>52.6</v>
      </c>
      <c r="L32" s="30">
        <v>6.7</v>
      </c>
      <c r="M32" s="248">
        <v>24.2</v>
      </c>
      <c r="N32" s="271">
        <v>27.7</v>
      </c>
      <c r="O32" s="18">
        <v>13.3</v>
      </c>
      <c r="P32" s="248">
        <v>18.600000000000001</v>
      </c>
      <c r="Q32" s="271">
        <v>71.5</v>
      </c>
      <c r="R32" s="336">
        <f t="shared" si="3"/>
        <v>80.600000000000009</v>
      </c>
      <c r="S32" s="83">
        <f t="shared" si="3"/>
        <v>181</v>
      </c>
      <c r="T32" s="249">
        <f t="shared" si="5"/>
        <v>44.530386740331494</v>
      </c>
      <c r="U32" s="273">
        <v>8.6</v>
      </c>
      <c r="V32" s="426">
        <v>27.7</v>
      </c>
      <c r="W32" s="469">
        <v>36.299999999999997</v>
      </c>
      <c r="X32" s="275">
        <v>18.100000000000001</v>
      </c>
      <c r="Y32" s="18">
        <v>17.600000000000001</v>
      </c>
      <c r="Z32" s="248">
        <v>9.4</v>
      </c>
      <c r="AA32" s="248">
        <v>3.7</v>
      </c>
      <c r="AB32" s="340">
        <v>13.9</v>
      </c>
      <c r="AC32" s="37">
        <v>85.9</v>
      </c>
      <c r="AD32" s="538"/>
    </row>
    <row r="33" spans="1:60" ht="5" customHeight="1" thickBot="1">
      <c r="A33" s="105"/>
      <c r="B33" s="106"/>
      <c r="C33" s="106"/>
      <c r="D33" s="293"/>
      <c r="E33" s="293"/>
      <c r="F33" s="43"/>
      <c r="G33" s="358"/>
      <c r="H33" s="240"/>
      <c r="I33" s="109"/>
      <c r="J33" s="110"/>
      <c r="K33" s="111"/>
      <c r="L33" s="112"/>
      <c r="M33" s="113"/>
      <c r="N33" s="114"/>
      <c r="O33" s="115"/>
      <c r="P33" s="116"/>
      <c r="Q33" s="111"/>
      <c r="R33" s="117"/>
      <c r="S33" s="118"/>
      <c r="T33" s="119"/>
      <c r="U33" s="120"/>
      <c r="V33" s="121"/>
      <c r="W33" s="260"/>
      <c r="X33" s="261"/>
      <c r="Y33" s="125"/>
      <c r="Z33" s="110"/>
      <c r="AA33" s="124"/>
      <c r="AB33" s="408"/>
      <c r="AC33" s="43"/>
      <c r="AD33" s="538"/>
    </row>
    <row r="34" spans="1:60" ht="27" thickBot="1">
      <c r="A34" s="561" t="s">
        <v>181</v>
      </c>
      <c r="B34" s="562"/>
      <c r="C34" s="562"/>
      <c r="D34" s="562"/>
      <c r="E34" s="563"/>
      <c r="F34" s="39">
        <v>26</v>
      </c>
      <c r="G34" s="358"/>
      <c r="H34" s="16">
        <v>77</v>
      </c>
      <c r="I34" s="21">
        <v>20.399999999999999</v>
      </c>
      <c r="J34" s="126">
        <v>40</v>
      </c>
      <c r="K34" s="241">
        <v>51</v>
      </c>
      <c r="L34" s="21">
        <v>7.9</v>
      </c>
      <c r="M34" s="126">
        <v>27.6</v>
      </c>
      <c r="N34" s="242">
        <v>28.4</v>
      </c>
      <c r="O34" s="35">
        <v>12.6</v>
      </c>
      <c r="P34" s="126">
        <v>20</v>
      </c>
      <c r="Q34" s="242">
        <v>63</v>
      </c>
      <c r="R34" s="243">
        <f>O34+(L34*3)+(I34*2)</f>
        <v>77.099999999999994</v>
      </c>
      <c r="S34" s="78">
        <f>P34+(M34*3)+(J34*2)</f>
        <v>182.8</v>
      </c>
      <c r="T34" s="244">
        <f>(R34*100)/S34</f>
        <v>42.177242888402617</v>
      </c>
      <c r="U34" s="245">
        <v>12</v>
      </c>
      <c r="V34" s="414">
        <v>29</v>
      </c>
      <c r="W34" s="246">
        <v>41.1</v>
      </c>
      <c r="X34" s="39">
        <v>19.100000000000001</v>
      </c>
      <c r="Y34" s="20">
        <v>17.2</v>
      </c>
      <c r="Z34" s="126">
        <v>9.1</v>
      </c>
      <c r="AA34" s="126">
        <v>3.8</v>
      </c>
      <c r="AB34" s="247">
        <v>15.5</v>
      </c>
      <c r="AC34" s="240"/>
      <c r="AD34" s="538"/>
    </row>
    <row r="35" spans="1:60" ht="28" customHeight="1">
      <c r="A35" s="567" t="s">
        <v>445</v>
      </c>
      <c r="B35" s="567"/>
      <c r="C35" s="567"/>
      <c r="D35" s="567"/>
      <c r="E35" s="567"/>
      <c r="F35" s="567"/>
      <c r="G35" s="567"/>
      <c r="H35" s="567"/>
      <c r="I35" s="567"/>
      <c r="J35" s="567"/>
      <c r="K35" s="567"/>
      <c r="L35" s="567"/>
      <c r="M35" s="567"/>
      <c r="N35" s="567"/>
      <c r="O35" s="567"/>
      <c r="P35" s="567"/>
      <c r="Q35" s="567"/>
      <c r="R35" s="567"/>
      <c r="S35" s="567"/>
      <c r="T35" s="567"/>
      <c r="U35" s="567"/>
      <c r="V35" s="567"/>
      <c r="W35" s="567"/>
      <c r="X35" s="567"/>
      <c r="Y35" s="567"/>
      <c r="Z35" s="567"/>
      <c r="AA35" s="567"/>
      <c r="AB35" s="567"/>
      <c r="AC35" s="567"/>
      <c r="AD35" s="538"/>
    </row>
    <row r="36" spans="1:60" ht="28" customHeight="1">
      <c r="A36" s="535" t="s">
        <v>59</v>
      </c>
      <c r="B36" s="535"/>
      <c r="C36" s="535"/>
      <c r="D36" s="535"/>
      <c r="E36" s="535"/>
      <c r="F36" s="535"/>
      <c r="G36" s="535"/>
      <c r="H36" s="535"/>
      <c r="I36" s="535"/>
      <c r="J36" s="535"/>
      <c r="K36" s="535"/>
      <c r="L36" s="535"/>
      <c r="M36" s="535"/>
      <c r="N36" s="535"/>
      <c r="O36" s="535"/>
      <c r="P36" s="535"/>
      <c r="Q36" s="535"/>
      <c r="R36" s="535"/>
      <c r="S36" s="535"/>
      <c r="T36" s="535"/>
      <c r="U36" s="535"/>
      <c r="V36" s="535"/>
      <c r="W36" s="535"/>
      <c r="X36" s="535"/>
      <c r="Y36" s="535"/>
      <c r="Z36" s="535"/>
      <c r="AA36" s="535"/>
      <c r="AB36" s="535"/>
      <c r="AC36" s="535"/>
      <c r="AD36" s="538"/>
      <c r="AF36" s="453"/>
      <c r="AG36" s="453"/>
      <c r="AH36" s="453"/>
    </row>
    <row r="37" spans="1:60" ht="18" customHeight="1">
      <c r="A37" s="536" t="s">
        <v>179</v>
      </c>
      <c r="B37" s="537"/>
      <c r="C37" s="537"/>
      <c r="D37" s="537"/>
      <c r="E37" s="537"/>
      <c r="F37" s="537"/>
      <c r="G37" s="537"/>
      <c r="H37" s="537"/>
      <c r="I37" s="537"/>
      <c r="J37" s="537"/>
      <c r="K37" s="537"/>
      <c r="L37" s="537"/>
      <c r="M37" s="537"/>
      <c r="N37" s="537"/>
      <c r="O37" s="537"/>
      <c r="P37" s="537"/>
      <c r="Q37" s="537"/>
      <c r="R37" s="537"/>
      <c r="S37" s="537"/>
      <c r="T37" s="537"/>
      <c r="U37" s="537"/>
      <c r="V37" s="537"/>
      <c r="W37" s="537"/>
      <c r="X37" s="537"/>
      <c r="Y37" s="537"/>
      <c r="Z37" s="537"/>
      <c r="AA37" s="537"/>
      <c r="AB37" s="537"/>
      <c r="AC37" s="537"/>
      <c r="AD37" s="537"/>
      <c r="AE37" s="537"/>
      <c r="AF37" s="537"/>
      <c r="AG37" s="537"/>
      <c r="AH37" s="537"/>
    </row>
    <row r="38" spans="1:60" ht="18" customHeight="1">
      <c r="F38"/>
      <c r="G38"/>
      <c r="H38"/>
      <c r="I38"/>
      <c r="J38"/>
      <c r="V38" s="103" t="s">
        <v>180</v>
      </c>
      <c r="AA38" s="38"/>
      <c r="AB38" s="38"/>
      <c r="AC38" s="38"/>
      <c r="AD38" s="38"/>
      <c r="AE38" s="38"/>
      <c r="AH38" s="103" t="s">
        <v>180</v>
      </c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</row>
    <row r="39" spans="1:60">
      <c r="F39"/>
      <c r="G39"/>
      <c r="H39"/>
      <c r="AA39" s="38"/>
      <c r="AB39" s="38"/>
      <c r="AC39" s="38"/>
    </row>
    <row r="40" spans="1:60">
      <c r="F40"/>
      <c r="G40"/>
      <c r="AA40" s="38"/>
      <c r="AB40" s="38"/>
    </row>
  </sheetData>
  <sortState ref="A7:AC31">
    <sortCondition descending="1" ref="AC7:AC31"/>
    <sortCondition descending="1" ref="H7:H31"/>
  </sortState>
  <mergeCells count="29">
    <mergeCell ref="F1:Z2"/>
    <mergeCell ref="AA1:AC4"/>
    <mergeCell ref="F3:Z4"/>
    <mergeCell ref="A35:AC35"/>
    <mergeCell ref="A37:AH37"/>
    <mergeCell ref="A32:E32"/>
    <mergeCell ref="A34:E34"/>
    <mergeCell ref="A36:AC36"/>
    <mergeCell ref="AD1:AD36"/>
    <mergeCell ref="X5:X6"/>
    <mergeCell ref="Y5:Y6"/>
    <mergeCell ref="Z5:Z6"/>
    <mergeCell ref="AA5:AA6"/>
    <mergeCell ref="AB5:AB6"/>
    <mergeCell ref="AC5:AC6"/>
    <mergeCell ref="H5:H6"/>
    <mergeCell ref="F5:F6"/>
    <mergeCell ref="G5:G6"/>
    <mergeCell ref="E5:E6"/>
    <mergeCell ref="R5:T5"/>
    <mergeCell ref="U5:W5"/>
    <mergeCell ref="I5:K5"/>
    <mergeCell ref="L5:N5"/>
    <mergeCell ref="O5:Q5"/>
    <mergeCell ref="A1:E4"/>
    <mergeCell ref="C5:C6"/>
    <mergeCell ref="A5:A6"/>
    <mergeCell ref="B5:B6"/>
    <mergeCell ref="D5:D6"/>
  </mergeCells>
  <hyperlinks>
    <hyperlink ref="B16" r:id="rId1" display="https://basketball.latinbasket.com/player/Miguel-Marriaga/50891" xr:uid="{527C4C90-8B62-8F4C-B8EB-298277AB0896}"/>
    <hyperlink ref="B19" r:id="rId2" display="https://basketball.latinbasket.com/player/Luis-Palacios/517327" xr:uid="{370B1704-FC43-B34D-B043-719735CA3F44}"/>
    <hyperlink ref="B23" r:id="rId3" display="https://basketball.latinbasket.com/player/Bryant-Duran/474318" xr:uid="{C560D938-F657-C042-BEBC-C4487F1354D7}"/>
    <hyperlink ref="B20" r:id="rId4" display="https://basketball.latinbasket.com/player/Luis-Germany/227241" xr:uid="{9568E991-C4B3-B442-90D8-5BB113593EE5}"/>
    <hyperlink ref="B11" r:id="rId5" display="https://basketball.latinbasket.com/player/James-Reese V/421446" xr:uid="{5A86EDA0-DA16-E341-B50B-79BFDBC6E7B4}"/>
    <hyperlink ref="B12" r:id="rId6" display="https://basketball.latinbasket.com/player/Marquez-Letcher-Ellis/370426" xr:uid="{E22C6CCC-3BE9-3A40-B15F-71A44E5DFCC2}"/>
    <hyperlink ref="B15" r:id="rId7" display="https://basketball.latinbasket.com/player/Zekiah-Owens/409079" xr:uid="{E55053DC-F20C-6E4A-8F56-45EECB66C0F3}"/>
    <hyperlink ref="B7" r:id="rId8" display="https://basketball.latinbasket.com/player/Richard-Bautista/472865" xr:uid="{3BD9CEAA-E4AC-1745-9D71-6A68D26203FA}"/>
    <hyperlink ref="B17" r:id="rId9" display="https://basketball.latinbasket.com/player/Jesuangel-Guillen/517668" xr:uid="{A3697502-F4E0-C248-A78B-F8F18EDBFBBB}"/>
    <hyperlink ref="B29" r:id="rId10" display="https://basketball.latinbasket.com/player/Victor-Sanchez/440843" xr:uid="{1F6FE06D-5D07-8F48-91B1-EA26C1DFCD55}"/>
    <hyperlink ref="B26" r:id="rId11" display="https://basketball.latinbasket.com/player/Luis A-Hurtado Jr/417859" xr:uid="{6F48BAAE-0FCC-E54E-9929-F5CF69DEEE28}"/>
    <hyperlink ref="B8" r:id="rId12" display="https://basketball.latinbasket.com/player/Glen-Rice-Jr/187848" xr:uid="{616BEC4D-B7B8-4B4E-85FC-136D4F854253}"/>
    <hyperlink ref="B10" r:id="rId13" display="https://basketball.latinbasket.com/player/Durrell-Summers/135245" xr:uid="{13F07CF1-F131-304F-811E-D6CDCFD1F340}"/>
    <hyperlink ref="B9" r:id="rId14" display="https://basketball.latinbasket.com/player/Tu-Holloway/162790" xr:uid="{4FBE06AA-9E97-0F4D-AE31-720B5DE61A0D}"/>
    <hyperlink ref="B24" r:id="rId15" display="https://basketball.latinbasket.com/player/Luis-Herrera/588933" xr:uid="{318F2EBD-5C31-F649-9FFB-EED077A75C20}"/>
    <hyperlink ref="B30" r:id="rId16" display="https://basketball.latinbasket.com/player/Joe-Meneses/514698" xr:uid="{8CB2E0F3-1F92-0548-B59F-67784E9B654D}"/>
    <hyperlink ref="B21" r:id="rId17" display="https://basketball.latinbasket.com/player/Michael-Flores/32529" xr:uid="{D1296575-E915-8B4A-9D65-29AF7A53D4B5}"/>
    <hyperlink ref="B27" r:id="rId18" display="https://basketball.latinbasket.com/player/Tylan-Dean/460256" xr:uid="{B8B3C8C6-A095-2E46-88F2-DBB46EB71C34}"/>
    <hyperlink ref="B13" r:id="rId19" display="https://basketball.latinbasket.com/player/Brahian-Mendez/526795" xr:uid="{541522A2-57C9-A84F-BC83-BBC6AEF23816}"/>
    <hyperlink ref="B18" r:id="rId20" display="https://basketball.latinbasket.com/player/Adrian-Espinoza/300045" xr:uid="{D8DD7491-C9C1-DA47-AA5F-DC8D868BB608}"/>
    <hyperlink ref="B14" r:id="rId21" display="https://basketball.latinbasket.com/player/Victor-Rudd/183859" xr:uid="{D814BE47-9B74-1C47-8EBB-DFF76FB33CE0}"/>
    <hyperlink ref="B31" r:id="rId22" display="https://basketball.eurobasket.com/player/Luis-Guerra/405544" xr:uid="{84D643FB-9194-574F-AD50-4534731E7376}"/>
    <hyperlink ref="B25" r:id="rId23" display="https://basketball.latinbasket.com/player/Dirimo-Rincon/742347" xr:uid="{E67397FF-F573-1343-9129-DF9F19E04D10}"/>
    <hyperlink ref="B22" r:id="rId24" display="https://basketball.latinbasket.com/player/Luis-Guerra/742657" xr:uid="{A7524FD8-D19B-214E-BDAA-F6F67AA0E7B3}"/>
    <hyperlink ref="B28" r:id="rId25" display="https://basketball.latinbasket.com/player/-Leudis%C2%A0bracho/743598" xr:uid="{3482FB29-AFC2-9B47-9C05-F89DC55F7BDD}"/>
  </hyperlinks>
  <pageMargins left="0.7" right="0.7" top="0.75" bottom="0.75" header="0.3" footer="0.3"/>
  <drawing r:id="rId2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95B6F-AAA1-DC49-8B7E-64E9D5714027}">
  <dimension ref="A1:BH39"/>
  <sheetViews>
    <sheetView workbookViewId="0">
      <selection activeCell="B8" sqref="B8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.1640625" customWidth="1"/>
  </cols>
  <sheetData>
    <row r="1" spans="1:31" ht="20" customHeight="1">
      <c r="A1" s="538"/>
      <c r="B1" s="538"/>
      <c r="C1" s="538"/>
      <c r="D1" s="538"/>
      <c r="E1" s="538"/>
      <c r="F1" s="539" t="s">
        <v>450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466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453</v>
      </c>
      <c r="C7" s="519" t="s">
        <v>608</v>
      </c>
      <c r="D7" s="307">
        <v>0</v>
      </c>
      <c r="E7" s="450" t="s">
        <v>5</v>
      </c>
      <c r="F7" s="159">
        <v>24</v>
      </c>
      <c r="G7" s="154" t="s">
        <v>183</v>
      </c>
      <c r="H7" s="284">
        <v>15.3</v>
      </c>
      <c r="I7" s="59">
        <v>3.7083333333333335</v>
      </c>
      <c r="J7" s="60">
        <v>6.583333333333333</v>
      </c>
      <c r="K7" s="62">
        <v>56.3</v>
      </c>
      <c r="L7" s="63">
        <v>1.2083333333333333</v>
      </c>
      <c r="M7" s="60">
        <v>4.166666666666667</v>
      </c>
      <c r="N7" s="61">
        <v>29</v>
      </c>
      <c r="O7" s="59">
        <v>4.208333333333333</v>
      </c>
      <c r="P7" s="60">
        <v>5.125</v>
      </c>
      <c r="Q7" s="421">
        <v>82.1</v>
      </c>
      <c r="R7" s="187">
        <f t="shared" ref="R7:R29" si="0">O7+(L7*3)+(I7*2)</f>
        <v>15.25</v>
      </c>
      <c r="S7" s="185">
        <f t="shared" ref="S7:S29" si="1">P7+(M7*3)+(J7*2)</f>
        <v>30.791666666666664</v>
      </c>
      <c r="T7" s="190">
        <f t="shared" ref="T7:T29" si="2">(R7*100)/S7</f>
        <v>49.526387009472266</v>
      </c>
      <c r="U7" s="65">
        <v>1.8</v>
      </c>
      <c r="V7" s="65">
        <v>4.0999999999999996</v>
      </c>
      <c r="W7" s="71">
        <v>5.9</v>
      </c>
      <c r="X7" s="75">
        <v>2.2000000000000002</v>
      </c>
      <c r="Y7" s="59">
        <v>1.8</v>
      </c>
      <c r="Z7" s="60">
        <v>1.2</v>
      </c>
      <c r="AA7" s="60">
        <v>0.2</v>
      </c>
      <c r="AB7" s="67">
        <v>1.9</v>
      </c>
      <c r="AC7" s="69">
        <v>17.8</v>
      </c>
      <c r="AD7" s="538"/>
      <c r="AE7" s="52"/>
    </row>
    <row r="8" spans="1:31" ht="28" customHeight="1">
      <c r="A8" s="165">
        <v>2</v>
      </c>
      <c r="B8" s="85" t="s">
        <v>670</v>
      </c>
      <c r="C8" s="512" t="s">
        <v>634</v>
      </c>
      <c r="D8" s="309">
        <v>6</v>
      </c>
      <c r="E8" s="447" t="s">
        <v>177</v>
      </c>
      <c r="F8" s="160">
        <v>3</v>
      </c>
      <c r="G8" s="282" t="s">
        <v>274</v>
      </c>
      <c r="H8" s="219">
        <v>11</v>
      </c>
      <c r="I8" s="87">
        <v>3</v>
      </c>
      <c r="J8" s="88">
        <v>5.333333333333333</v>
      </c>
      <c r="K8" s="90">
        <v>56.3</v>
      </c>
      <c r="L8" s="91">
        <v>0.66666666666666663</v>
      </c>
      <c r="M8" s="88">
        <v>2</v>
      </c>
      <c r="N8" s="89">
        <v>33.299999999999997</v>
      </c>
      <c r="O8" s="87">
        <v>3</v>
      </c>
      <c r="P8" s="88">
        <v>3</v>
      </c>
      <c r="Q8" s="221">
        <v>100</v>
      </c>
      <c r="R8" s="91">
        <f t="shared" si="0"/>
        <v>11</v>
      </c>
      <c r="S8" s="88">
        <f t="shared" si="1"/>
        <v>19.666666666666664</v>
      </c>
      <c r="T8" s="175">
        <f t="shared" si="2"/>
        <v>55.932203389830512</v>
      </c>
      <c r="U8" s="93">
        <v>1</v>
      </c>
      <c r="V8" s="93">
        <v>3</v>
      </c>
      <c r="W8" s="94">
        <v>4</v>
      </c>
      <c r="X8" s="95">
        <v>1</v>
      </c>
      <c r="Y8" s="87">
        <v>1.7</v>
      </c>
      <c r="Z8" s="88">
        <v>1.3</v>
      </c>
      <c r="AA8" s="101">
        <v>0</v>
      </c>
      <c r="AB8" s="96">
        <v>0.7</v>
      </c>
      <c r="AC8" s="97">
        <v>13</v>
      </c>
      <c r="AD8" s="538"/>
      <c r="AE8" s="52"/>
    </row>
    <row r="9" spans="1:31" ht="28" customHeight="1">
      <c r="A9" s="166">
        <v>3</v>
      </c>
      <c r="B9" s="66" t="s">
        <v>200</v>
      </c>
      <c r="C9" s="519" t="s">
        <v>608</v>
      </c>
      <c r="D9" s="286">
        <v>7</v>
      </c>
      <c r="E9" s="451" t="s">
        <v>177</v>
      </c>
      <c r="F9" s="161">
        <v>16</v>
      </c>
      <c r="G9" s="155" t="s">
        <v>448</v>
      </c>
      <c r="H9" s="291">
        <v>15.6</v>
      </c>
      <c r="I9" s="47">
        <v>1.875</v>
      </c>
      <c r="J9" s="50">
        <v>3.9375</v>
      </c>
      <c r="K9" s="45">
        <v>47.6</v>
      </c>
      <c r="L9" s="49">
        <v>3.5625</v>
      </c>
      <c r="M9" s="50">
        <v>8.1875</v>
      </c>
      <c r="N9" s="46">
        <v>43.5</v>
      </c>
      <c r="O9" s="47">
        <v>1.125</v>
      </c>
      <c r="P9" s="50">
        <v>1.375</v>
      </c>
      <c r="Q9" s="387">
        <v>81.8</v>
      </c>
      <c r="R9" s="169">
        <f t="shared" si="0"/>
        <v>15.5625</v>
      </c>
      <c r="S9" s="170">
        <f t="shared" si="1"/>
        <v>33.8125</v>
      </c>
      <c r="T9" s="174">
        <f t="shared" si="2"/>
        <v>46.02587800369686</v>
      </c>
      <c r="U9" s="54">
        <v>0.4</v>
      </c>
      <c r="V9" s="54">
        <v>2.2999999999999998</v>
      </c>
      <c r="W9" s="72">
        <v>2.8</v>
      </c>
      <c r="X9" s="76">
        <v>1.6</v>
      </c>
      <c r="Y9" s="47">
        <v>1.4</v>
      </c>
      <c r="Z9" s="50">
        <v>1</v>
      </c>
      <c r="AA9" s="51">
        <v>0</v>
      </c>
      <c r="AB9" s="68">
        <v>1.9</v>
      </c>
      <c r="AC9" s="70">
        <v>12.2</v>
      </c>
      <c r="AD9" s="538"/>
      <c r="AE9" s="52"/>
    </row>
    <row r="10" spans="1:31" ht="28" customHeight="1">
      <c r="A10" s="165">
        <v>4</v>
      </c>
      <c r="B10" s="85" t="s">
        <v>456</v>
      </c>
      <c r="C10" s="514" t="s">
        <v>622</v>
      </c>
      <c r="D10" s="309">
        <v>23</v>
      </c>
      <c r="E10" s="447" t="s">
        <v>5</v>
      </c>
      <c r="F10" s="160">
        <v>12</v>
      </c>
      <c r="G10" s="282" t="s">
        <v>304</v>
      </c>
      <c r="H10" s="219">
        <v>9.6</v>
      </c>
      <c r="I10" s="87">
        <v>3.5</v>
      </c>
      <c r="J10" s="88">
        <v>7</v>
      </c>
      <c r="K10" s="90">
        <v>50</v>
      </c>
      <c r="L10" s="91">
        <v>0.41666666666666669</v>
      </c>
      <c r="M10" s="88">
        <v>1.75</v>
      </c>
      <c r="N10" s="89">
        <v>23.8</v>
      </c>
      <c r="O10" s="87">
        <v>1.3333333333333333</v>
      </c>
      <c r="P10" s="88">
        <v>2.3333333333333335</v>
      </c>
      <c r="Q10" s="221">
        <v>57.1</v>
      </c>
      <c r="R10" s="91">
        <f t="shared" si="0"/>
        <v>9.5833333333333321</v>
      </c>
      <c r="S10" s="88">
        <f t="shared" si="1"/>
        <v>21.583333333333336</v>
      </c>
      <c r="T10" s="175">
        <f t="shared" si="2"/>
        <v>44.401544401544392</v>
      </c>
      <c r="U10" s="93">
        <v>1.1000000000000001</v>
      </c>
      <c r="V10" s="93">
        <v>3.9</v>
      </c>
      <c r="W10" s="94">
        <v>5</v>
      </c>
      <c r="X10" s="95">
        <v>1.2</v>
      </c>
      <c r="Y10" s="87">
        <v>1.8</v>
      </c>
      <c r="Z10" s="88">
        <v>0.7</v>
      </c>
      <c r="AA10" s="88">
        <v>1</v>
      </c>
      <c r="AB10" s="96">
        <v>1.7</v>
      </c>
      <c r="AC10" s="97">
        <v>10.3</v>
      </c>
      <c r="AD10" s="538"/>
      <c r="AE10" s="52"/>
    </row>
    <row r="11" spans="1:31" ht="28" customHeight="1">
      <c r="A11" s="166">
        <v>5</v>
      </c>
      <c r="B11" s="66" t="s">
        <v>454</v>
      </c>
      <c r="C11" s="513" t="s">
        <v>622</v>
      </c>
      <c r="D11" s="286">
        <v>97</v>
      </c>
      <c r="E11" s="451" t="s">
        <v>174</v>
      </c>
      <c r="F11" s="161">
        <v>21</v>
      </c>
      <c r="G11" s="155" t="s">
        <v>447</v>
      </c>
      <c r="H11" s="291">
        <v>7.7</v>
      </c>
      <c r="I11" s="47">
        <v>2.8571428571428572</v>
      </c>
      <c r="J11" s="50">
        <v>6.0476190476190474</v>
      </c>
      <c r="K11" s="45">
        <v>47.2</v>
      </c>
      <c r="L11" s="476">
        <v>4.7619047619047616E-2</v>
      </c>
      <c r="M11" s="50">
        <v>0.14285714285714285</v>
      </c>
      <c r="N11" s="46">
        <v>33.299999999999997</v>
      </c>
      <c r="O11" s="47">
        <v>1.8095238095238095</v>
      </c>
      <c r="P11" s="50">
        <v>3.5714285714285716</v>
      </c>
      <c r="Q11" s="387">
        <v>50.7</v>
      </c>
      <c r="R11" s="169">
        <f t="shared" si="0"/>
        <v>7.666666666666667</v>
      </c>
      <c r="S11" s="170">
        <f t="shared" si="1"/>
        <v>16.095238095238095</v>
      </c>
      <c r="T11" s="174">
        <f t="shared" si="2"/>
        <v>47.633136094674562</v>
      </c>
      <c r="U11" s="54">
        <v>2</v>
      </c>
      <c r="V11" s="54">
        <v>4.5</v>
      </c>
      <c r="W11" s="72">
        <v>6.6</v>
      </c>
      <c r="X11" s="76">
        <v>0.9</v>
      </c>
      <c r="Y11" s="47">
        <v>2.2000000000000002</v>
      </c>
      <c r="Z11" s="50">
        <v>0.1</v>
      </c>
      <c r="AA11" s="50">
        <v>0.9</v>
      </c>
      <c r="AB11" s="68">
        <v>1.9</v>
      </c>
      <c r="AC11" s="70">
        <v>9.9</v>
      </c>
      <c r="AD11" s="538"/>
      <c r="AE11" s="52"/>
    </row>
    <row r="12" spans="1:31" ht="28" customHeight="1">
      <c r="A12" s="165">
        <v>6</v>
      </c>
      <c r="B12" s="85" t="s">
        <v>671</v>
      </c>
      <c r="C12" s="514" t="s">
        <v>608</v>
      </c>
      <c r="D12" s="309">
        <v>60</v>
      </c>
      <c r="E12" s="447" t="s">
        <v>172</v>
      </c>
      <c r="F12" s="160">
        <v>7</v>
      </c>
      <c r="G12" s="282" t="s">
        <v>128</v>
      </c>
      <c r="H12" s="219">
        <v>10.1</v>
      </c>
      <c r="I12" s="87">
        <v>1.7142857142857142</v>
      </c>
      <c r="J12" s="88">
        <v>3.1428571428571428</v>
      </c>
      <c r="K12" s="90">
        <v>54.5</v>
      </c>
      <c r="L12" s="91">
        <v>1.5714285714285714</v>
      </c>
      <c r="M12" s="88">
        <v>5.2857142857142856</v>
      </c>
      <c r="N12" s="89">
        <v>29.7</v>
      </c>
      <c r="O12" s="87">
        <v>2</v>
      </c>
      <c r="P12" s="88">
        <v>2.4285714285714284</v>
      </c>
      <c r="Q12" s="221">
        <v>82.4</v>
      </c>
      <c r="R12" s="91">
        <f t="shared" si="0"/>
        <v>10.142857142857142</v>
      </c>
      <c r="S12" s="88">
        <f t="shared" si="1"/>
        <v>24.571428571428569</v>
      </c>
      <c r="T12" s="175">
        <f t="shared" si="2"/>
        <v>41.279069767441861</v>
      </c>
      <c r="U12" s="93">
        <v>1</v>
      </c>
      <c r="V12" s="93">
        <v>3.9</v>
      </c>
      <c r="W12" s="94">
        <v>4.9000000000000004</v>
      </c>
      <c r="X12" s="95">
        <v>0.7</v>
      </c>
      <c r="Y12" s="87">
        <v>2.6</v>
      </c>
      <c r="Z12" s="88">
        <v>1.3</v>
      </c>
      <c r="AA12" s="88">
        <v>0.1</v>
      </c>
      <c r="AB12" s="96">
        <v>1.6</v>
      </c>
      <c r="AC12" s="97">
        <v>8.9</v>
      </c>
      <c r="AD12" s="538"/>
      <c r="AE12" s="52"/>
    </row>
    <row r="13" spans="1:31" ht="28" customHeight="1">
      <c r="A13" s="166">
        <v>7</v>
      </c>
      <c r="B13" s="66" t="s">
        <v>394</v>
      </c>
      <c r="C13" s="511" t="s">
        <v>634</v>
      </c>
      <c r="D13" s="286">
        <v>10</v>
      </c>
      <c r="E13" s="451" t="s">
        <v>173</v>
      </c>
      <c r="F13" s="161">
        <v>13</v>
      </c>
      <c r="G13" s="155" t="s">
        <v>381</v>
      </c>
      <c r="H13" s="291">
        <v>6</v>
      </c>
      <c r="I13" s="47">
        <v>1.2307692307692308</v>
      </c>
      <c r="J13" s="50">
        <v>2.7692307692307692</v>
      </c>
      <c r="K13" s="45">
        <v>44.4</v>
      </c>
      <c r="L13" s="49">
        <v>0.69230769230769229</v>
      </c>
      <c r="M13" s="50">
        <v>2.2307692307692308</v>
      </c>
      <c r="N13" s="46">
        <v>31</v>
      </c>
      <c r="O13" s="47">
        <v>1.4615384615384615</v>
      </c>
      <c r="P13" s="50">
        <v>2.2307692307692308</v>
      </c>
      <c r="Q13" s="387">
        <v>65.5</v>
      </c>
      <c r="R13" s="169">
        <f t="shared" si="0"/>
        <v>6</v>
      </c>
      <c r="S13" s="170">
        <f t="shared" si="1"/>
        <v>14.461538461538462</v>
      </c>
      <c r="T13" s="174">
        <f t="shared" si="2"/>
        <v>41.48936170212766</v>
      </c>
      <c r="U13" s="54">
        <v>0.8</v>
      </c>
      <c r="V13" s="54">
        <v>2.2999999999999998</v>
      </c>
      <c r="W13" s="72">
        <v>3.1</v>
      </c>
      <c r="X13" s="76">
        <v>2.7</v>
      </c>
      <c r="Y13" s="47">
        <v>2.2000000000000002</v>
      </c>
      <c r="Z13" s="50">
        <v>1.3</v>
      </c>
      <c r="AA13" s="50">
        <v>0.2</v>
      </c>
      <c r="AB13" s="68">
        <v>1.5</v>
      </c>
      <c r="AC13" s="70">
        <v>7.5</v>
      </c>
      <c r="AD13" s="538"/>
      <c r="AE13" s="52"/>
    </row>
    <row r="14" spans="1:31" ht="28" customHeight="1">
      <c r="A14" s="165">
        <v>8</v>
      </c>
      <c r="B14" s="85" t="s">
        <v>344</v>
      </c>
      <c r="C14" s="512" t="s">
        <v>634</v>
      </c>
      <c r="D14" s="309">
        <v>22</v>
      </c>
      <c r="E14" s="447" t="s">
        <v>177</v>
      </c>
      <c r="F14" s="160">
        <v>24</v>
      </c>
      <c r="G14" s="282" t="s">
        <v>446</v>
      </c>
      <c r="H14" s="219">
        <v>7.5</v>
      </c>
      <c r="I14" s="87">
        <v>2.0833333333333335</v>
      </c>
      <c r="J14" s="88">
        <v>3.9583333333333335</v>
      </c>
      <c r="K14" s="90">
        <v>52.6</v>
      </c>
      <c r="L14" s="91">
        <v>0.70833333333333337</v>
      </c>
      <c r="M14" s="88">
        <v>2.125</v>
      </c>
      <c r="N14" s="89">
        <v>33.299999999999997</v>
      </c>
      <c r="O14" s="87">
        <v>1.2083333333333333</v>
      </c>
      <c r="P14" s="88">
        <v>1.5833333333333333</v>
      </c>
      <c r="Q14" s="221">
        <v>76.3</v>
      </c>
      <c r="R14" s="91">
        <f t="shared" si="0"/>
        <v>7.5</v>
      </c>
      <c r="S14" s="88">
        <f t="shared" si="1"/>
        <v>15.875</v>
      </c>
      <c r="T14" s="175">
        <f t="shared" si="2"/>
        <v>47.244094488188978</v>
      </c>
      <c r="U14" s="93">
        <v>0.6</v>
      </c>
      <c r="V14" s="93">
        <v>2.1</v>
      </c>
      <c r="W14" s="94">
        <v>2.7</v>
      </c>
      <c r="X14" s="95">
        <v>1.4</v>
      </c>
      <c r="Y14" s="87">
        <v>2.2000000000000002</v>
      </c>
      <c r="Z14" s="88">
        <v>0.8</v>
      </c>
      <c r="AA14" s="88">
        <v>0.2</v>
      </c>
      <c r="AB14" s="96">
        <v>1</v>
      </c>
      <c r="AC14" s="97">
        <v>6.5</v>
      </c>
      <c r="AD14" s="538"/>
      <c r="AE14" s="52"/>
    </row>
    <row r="15" spans="1:31" ht="28" customHeight="1">
      <c r="A15" s="166">
        <v>9</v>
      </c>
      <c r="B15" s="66" t="s">
        <v>457</v>
      </c>
      <c r="C15" s="513" t="s">
        <v>608</v>
      </c>
      <c r="D15" s="286">
        <v>20</v>
      </c>
      <c r="E15" s="451" t="s">
        <v>177</v>
      </c>
      <c r="F15" s="161">
        <v>8</v>
      </c>
      <c r="G15" s="155" t="s">
        <v>404</v>
      </c>
      <c r="H15" s="291">
        <v>6.8</v>
      </c>
      <c r="I15" s="47">
        <v>1.75</v>
      </c>
      <c r="J15" s="50">
        <v>2.375</v>
      </c>
      <c r="K15" s="45">
        <v>73.7</v>
      </c>
      <c r="L15" s="49">
        <v>0.75</v>
      </c>
      <c r="M15" s="50">
        <v>2.25</v>
      </c>
      <c r="N15" s="46">
        <v>33.299999999999997</v>
      </c>
      <c r="O15" s="47">
        <v>1</v>
      </c>
      <c r="P15" s="50">
        <v>1.625</v>
      </c>
      <c r="Q15" s="387">
        <v>61.5</v>
      </c>
      <c r="R15" s="169">
        <f t="shared" si="0"/>
        <v>6.75</v>
      </c>
      <c r="S15" s="170">
        <f t="shared" si="1"/>
        <v>13.125</v>
      </c>
      <c r="T15" s="174">
        <f t="shared" si="2"/>
        <v>51.428571428571431</v>
      </c>
      <c r="U15" s="54">
        <v>0.5</v>
      </c>
      <c r="V15" s="54">
        <v>0.9</v>
      </c>
      <c r="W15" s="72">
        <v>1.4</v>
      </c>
      <c r="X15" s="76">
        <v>0.8</v>
      </c>
      <c r="Y15" s="47">
        <v>1.3</v>
      </c>
      <c r="Z15" s="50">
        <v>0.6</v>
      </c>
      <c r="AA15" s="50">
        <v>0.1</v>
      </c>
      <c r="AB15" s="68">
        <v>0.6</v>
      </c>
      <c r="AC15" s="70">
        <v>6.3</v>
      </c>
      <c r="AD15" s="538"/>
      <c r="AE15" s="52"/>
    </row>
    <row r="16" spans="1:31" ht="28" customHeight="1">
      <c r="A16" s="165">
        <v>10</v>
      </c>
      <c r="B16" s="85" t="s">
        <v>672</v>
      </c>
      <c r="C16" s="512" t="s">
        <v>634</v>
      </c>
      <c r="D16" s="309">
        <v>1</v>
      </c>
      <c r="E16" s="447" t="s">
        <v>5</v>
      </c>
      <c r="F16" s="160">
        <v>4</v>
      </c>
      <c r="G16" s="282" t="s">
        <v>129</v>
      </c>
      <c r="H16" s="219">
        <v>3.3</v>
      </c>
      <c r="I16" s="87">
        <v>0.5</v>
      </c>
      <c r="J16" s="88">
        <v>2</v>
      </c>
      <c r="K16" s="90">
        <v>25</v>
      </c>
      <c r="L16" s="91">
        <v>0.25</v>
      </c>
      <c r="M16" s="88">
        <v>1.5</v>
      </c>
      <c r="N16" s="89">
        <v>16.7</v>
      </c>
      <c r="O16" s="87">
        <v>1.5</v>
      </c>
      <c r="P16" s="88">
        <v>1.5</v>
      </c>
      <c r="Q16" s="221">
        <v>100</v>
      </c>
      <c r="R16" s="91">
        <f t="shared" si="0"/>
        <v>3.25</v>
      </c>
      <c r="S16" s="88">
        <f t="shared" si="1"/>
        <v>10</v>
      </c>
      <c r="T16" s="175">
        <f t="shared" si="2"/>
        <v>32.5</v>
      </c>
      <c r="U16" s="93">
        <v>1.3</v>
      </c>
      <c r="V16" s="93">
        <v>1.5</v>
      </c>
      <c r="W16" s="94">
        <v>2.8</v>
      </c>
      <c r="X16" s="95">
        <v>2.5</v>
      </c>
      <c r="Y16" s="87">
        <v>1.3</v>
      </c>
      <c r="Z16" s="88">
        <v>1</v>
      </c>
      <c r="AA16" s="88">
        <v>0.8</v>
      </c>
      <c r="AB16" s="96">
        <v>1.5</v>
      </c>
      <c r="AC16" s="97">
        <v>5.5</v>
      </c>
      <c r="AD16" s="538"/>
      <c r="AE16" s="52"/>
    </row>
    <row r="17" spans="1:31" ht="28" customHeight="1">
      <c r="A17" s="166">
        <v>11</v>
      </c>
      <c r="B17" s="66" t="s">
        <v>368</v>
      </c>
      <c r="C17" s="511" t="s">
        <v>634</v>
      </c>
      <c r="D17" s="286">
        <v>15</v>
      </c>
      <c r="E17" s="451" t="s">
        <v>174</v>
      </c>
      <c r="F17" s="161">
        <v>24</v>
      </c>
      <c r="G17" s="155" t="s">
        <v>308</v>
      </c>
      <c r="H17" s="291">
        <v>5.6</v>
      </c>
      <c r="I17" s="47">
        <v>1.25</v>
      </c>
      <c r="J17" s="50">
        <v>2.9583333333333335</v>
      </c>
      <c r="K17" s="45">
        <v>42.3</v>
      </c>
      <c r="L17" s="49">
        <v>0.54166666666666663</v>
      </c>
      <c r="M17" s="50">
        <v>1.9166666666666667</v>
      </c>
      <c r="N17" s="46">
        <v>28.3</v>
      </c>
      <c r="O17" s="47">
        <v>1.4583333333333333</v>
      </c>
      <c r="P17" s="50">
        <v>2</v>
      </c>
      <c r="Q17" s="387">
        <v>72.900000000000006</v>
      </c>
      <c r="R17" s="169">
        <f t="shared" si="0"/>
        <v>5.583333333333333</v>
      </c>
      <c r="S17" s="170">
        <f t="shared" si="1"/>
        <v>13.666666666666668</v>
      </c>
      <c r="T17" s="174">
        <f t="shared" si="2"/>
        <v>40.853658536585357</v>
      </c>
      <c r="U17" s="54">
        <v>1</v>
      </c>
      <c r="V17" s="54">
        <v>2.8</v>
      </c>
      <c r="W17" s="72">
        <v>3.8</v>
      </c>
      <c r="X17" s="76">
        <v>1</v>
      </c>
      <c r="Y17" s="47">
        <v>2.4</v>
      </c>
      <c r="Z17" s="50">
        <v>0.5</v>
      </c>
      <c r="AA17" s="50">
        <v>0.3</v>
      </c>
      <c r="AB17" s="68">
        <v>1.5</v>
      </c>
      <c r="AC17" s="70">
        <v>5.0999999999999996</v>
      </c>
      <c r="AD17" s="538"/>
      <c r="AE17" s="52"/>
    </row>
    <row r="18" spans="1:31" ht="28" customHeight="1">
      <c r="A18" s="165">
        <v>12</v>
      </c>
      <c r="B18" s="85" t="s">
        <v>455</v>
      </c>
      <c r="C18" s="512" t="s">
        <v>634</v>
      </c>
      <c r="D18" s="309">
        <v>12</v>
      </c>
      <c r="E18" s="447" t="s">
        <v>172</v>
      </c>
      <c r="F18" s="160">
        <v>18</v>
      </c>
      <c r="G18" s="282" t="s">
        <v>374</v>
      </c>
      <c r="H18" s="219">
        <v>3.3</v>
      </c>
      <c r="I18" s="87">
        <v>1.4444444444444444</v>
      </c>
      <c r="J18" s="88">
        <v>3.3333333333333335</v>
      </c>
      <c r="K18" s="90">
        <v>43.3</v>
      </c>
      <c r="L18" s="100">
        <v>0</v>
      </c>
      <c r="M18" s="101">
        <v>0</v>
      </c>
      <c r="N18" s="220">
        <v>0</v>
      </c>
      <c r="O18" s="87">
        <v>0.3888888888888889</v>
      </c>
      <c r="P18" s="88">
        <v>0.83333333333333337</v>
      </c>
      <c r="Q18" s="221">
        <v>46.7</v>
      </c>
      <c r="R18" s="91">
        <f t="shared" si="0"/>
        <v>3.2777777777777777</v>
      </c>
      <c r="S18" s="88">
        <f t="shared" si="1"/>
        <v>7.5</v>
      </c>
      <c r="T18" s="175">
        <f t="shared" si="2"/>
        <v>43.703703703703702</v>
      </c>
      <c r="U18" s="93">
        <v>1.3</v>
      </c>
      <c r="V18" s="93">
        <v>2.4</v>
      </c>
      <c r="W18" s="94">
        <v>3.7</v>
      </c>
      <c r="X18" s="95">
        <v>0.3</v>
      </c>
      <c r="Y18" s="87">
        <v>1.3</v>
      </c>
      <c r="Z18" s="88">
        <v>0.2</v>
      </c>
      <c r="AA18" s="88">
        <v>0.4</v>
      </c>
      <c r="AB18" s="96">
        <v>0.7</v>
      </c>
      <c r="AC18" s="97">
        <v>4.0999999999999996</v>
      </c>
      <c r="AD18" s="538"/>
      <c r="AE18" s="52"/>
    </row>
    <row r="19" spans="1:31" ht="28" customHeight="1">
      <c r="A19" s="166">
        <v>13</v>
      </c>
      <c r="B19" s="66" t="s">
        <v>452</v>
      </c>
      <c r="C19" s="511" t="s">
        <v>634</v>
      </c>
      <c r="D19" s="286">
        <v>21</v>
      </c>
      <c r="E19" s="451" t="s">
        <v>177</v>
      </c>
      <c r="F19" s="161">
        <v>25</v>
      </c>
      <c r="G19" s="155" t="s">
        <v>331</v>
      </c>
      <c r="H19" s="291">
        <v>5</v>
      </c>
      <c r="I19" s="47">
        <v>1.1200000000000001</v>
      </c>
      <c r="J19" s="50">
        <v>2.96</v>
      </c>
      <c r="K19" s="45">
        <v>37.799999999999997</v>
      </c>
      <c r="L19" s="49">
        <v>0.6</v>
      </c>
      <c r="M19" s="50">
        <v>2.6</v>
      </c>
      <c r="N19" s="46">
        <v>23.1</v>
      </c>
      <c r="O19" s="47">
        <v>1</v>
      </c>
      <c r="P19" s="50">
        <v>1.68</v>
      </c>
      <c r="Q19" s="387">
        <v>59.5</v>
      </c>
      <c r="R19" s="169">
        <f t="shared" si="0"/>
        <v>5.04</v>
      </c>
      <c r="S19" s="170">
        <f t="shared" si="1"/>
        <v>15.4</v>
      </c>
      <c r="T19" s="174">
        <f t="shared" si="2"/>
        <v>32.727272727272727</v>
      </c>
      <c r="U19" s="54">
        <v>0.2</v>
      </c>
      <c r="V19" s="54">
        <v>2.4</v>
      </c>
      <c r="W19" s="72">
        <v>2.6</v>
      </c>
      <c r="X19" s="76">
        <v>1.1000000000000001</v>
      </c>
      <c r="Y19" s="47">
        <v>1</v>
      </c>
      <c r="Z19" s="50">
        <v>0.5</v>
      </c>
      <c r="AA19" s="51">
        <v>0</v>
      </c>
      <c r="AB19" s="68">
        <v>1</v>
      </c>
      <c r="AC19" s="70">
        <v>4</v>
      </c>
      <c r="AD19" s="538"/>
      <c r="AE19" s="52"/>
    </row>
    <row r="20" spans="1:31" ht="28" customHeight="1">
      <c r="A20" s="165">
        <v>14</v>
      </c>
      <c r="B20" s="85" t="s">
        <v>673</v>
      </c>
      <c r="C20" s="514" t="s">
        <v>608</v>
      </c>
      <c r="D20" s="309">
        <v>6</v>
      </c>
      <c r="E20" s="447" t="s">
        <v>173</v>
      </c>
      <c r="F20" s="160">
        <v>10</v>
      </c>
      <c r="G20" s="282" t="s">
        <v>447</v>
      </c>
      <c r="H20" s="219">
        <v>8.1999999999999993</v>
      </c>
      <c r="I20" s="87">
        <v>1.7</v>
      </c>
      <c r="J20" s="88">
        <v>5.3</v>
      </c>
      <c r="K20" s="90">
        <v>32.1</v>
      </c>
      <c r="L20" s="91">
        <v>1.5</v>
      </c>
      <c r="M20" s="88">
        <v>4.4000000000000004</v>
      </c>
      <c r="N20" s="89">
        <v>34.1</v>
      </c>
      <c r="O20" s="87">
        <v>0.3</v>
      </c>
      <c r="P20" s="88">
        <v>0.8</v>
      </c>
      <c r="Q20" s="221">
        <v>37.5</v>
      </c>
      <c r="R20" s="91">
        <f t="shared" si="0"/>
        <v>8.1999999999999993</v>
      </c>
      <c r="S20" s="88">
        <f t="shared" si="1"/>
        <v>24.6</v>
      </c>
      <c r="T20" s="175">
        <f t="shared" si="2"/>
        <v>33.333333333333329</v>
      </c>
      <c r="U20" s="93">
        <v>0.3</v>
      </c>
      <c r="V20" s="93">
        <v>1.8</v>
      </c>
      <c r="W20" s="94">
        <v>2.1</v>
      </c>
      <c r="X20" s="95">
        <v>2.4</v>
      </c>
      <c r="Y20" s="87">
        <v>1.2</v>
      </c>
      <c r="Z20" s="88">
        <v>0.8</v>
      </c>
      <c r="AA20" s="88">
        <v>0.2</v>
      </c>
      <c r="AB20" s="96">
        <v>2.4</v>
      </c>
      <c r="AC20" s="97">
        <v>3.3</v>
      </c>
      <c r="AD20" s="538"/>
      <c r="AE20" s="52"/>
    </row>
    <row r="21" spans="1:31" ht="28" customHeight="1">
      <c r="A21" s="166">
        <v>15</v>
      </c>
      <c r="B21" s="66" t="s">
        <v>674</v>
      </c>
      <c r="C21" s="513" t="s">
        <v>623</v>
      </c>
      <c r="D21" s="286">
        <v>55</v>
      </c>
      <c r="E21" s="451" t="s">
        <v>173</v>
      </c>
      <c r="F21" s="161">
        <v>8</v>
      </c>
      <c r="G21" s="155" t="s">
        <v>449</v>
      </c>
      <c r="H21" s="291">
        <v>5.9</v>
      </c>
      <c r="I21" s="47">
        <v>0.5</v>
      </c>
      <c r="J21" s="50">
        <v>2.25</v>
      </c>
      <c r="K21" s="45">
        <v>22.2</v>
      </c>
      <c r="L21" s="49">
        <v>1.5</v>
      </c>
      <c r="M21" s="50">
        <v>3.25</v>
      </c>
      <c r="N21" s="46">
        <v>46.2</v>
      </c>
      <c r="O21" s="47">
        <v>0.375</v>
      </c>
      <c r="P21" s="50">
        <v>1</v>
      </c>
      <c r="Q21" s="387">
        <v>37.5</v>
      </c>
      <c r="R21" s="169">
        <f t="shared" si="0"/>
        <v>5.875</v>
      </c>
      <c r="S21" s="170">
        <f t="shared" si="1"/>
        <v>15.25</v>
      </c>
      <c r="T21" s="174">
        <f t="shared" si="2"/>
        <v>38.524590163934427</v>
      </c>
      <c r="U21" s="54">
        <v>0.6</v>
      </c>
      <c r="V21" s="54">
        <v>1.3</v>
      </c>
      <c r="W21" s="72">
        <v>1.9</v>
      </c>
      <c r="X21" s="76">
        <v>1.5</v>
      </c>
      <c r="Y21" s="47">
        <v>1.5</v>
      </c>
      <c r="Z21" s="50">
        <v>0.5</v>
      </c>
      <c r="AA21" s="50">
        <v>0.3</v>
      </c>
      <c r="AB21" s="68">
        <v>2</v>
      </c>
      <c r="AC21" s="70">
        <v>3</v>
      </c>
      <c r="AD21" s="538"/>
      <c r="AE21" s="52"/>
    </row>
    <row r="22" spans="1:31" ht="28" customHeight="1">
      <c r="A22" s="165">
        <v>16</v>
      </c>
      <c r="B22" s="85" t="s">
        <v>675</v>
      </c>
      <c r="C22" s="512" t="s">
        <v>634</v>
      </c>
      <c r="D22" s="309">
        <v>33</v>
      </c>
      <c r="E22" s="447" t="s">
        <v>177</v>
      </c>
      <c r="F22" s="160">
        <v>12</v>
      </c>
      <c r="G22" s="282" t="s">
        <v>77</v>
      </c>
      <c r="H22" s="219">
        <v>2.2999999999999998</v>
      </c>
      <c r="I22" s="87">
        <v>0.83333333333333337</v>
      </c>
      <c r="J22" s="88">
        <v>1.5833333333333333</v>
      </c>
      <c r="K22" s="90">
        <v>52.6</v>
      </c>
      <c r="L22" s="91">
        <v>8.3333333333333329E-2</v>
      </c>
      <c r="M22" s="88">
        <v>1.5</v>
      </c>
      <c r="N22" s="89">
        <v>5.6</v>
      </c>
      <c r="O22" s="87">
        <v>0.33333333333333331</v>
      </c>
      <c r="P22" s="88">
        <v>0.33333333333333331</v>
      </c>
      <c r="Q22" s="221">
        <v>100</v>
      </c>
      <c r="R22" s="91">
        <f t="shared" si="0"/>
        <v>2.25</v>
      </c>
      <c r="S22" s="88">
        <f t="shared" si="1"/>
        <v>8</v>
      </c>
      <c r="T22" s="175">
        <f t="shared" si="2"/>
        <v>28.125</v>
      </c>
      <c r="U22" s="93">
        <v>0.5</v>
      </c>
      <c r="V22" s="93">
        <v>2</v>
      </c>
      <c r="W22" s="94">
        <v>2.5</v>
      </c>
      <c r="X22" s="95">
        <v>0.6</v>
      </c>
      <c r="Y22" s="87">
        <v>1.7</v>
      </c>
      <c r="Z22" s="88">
        <v>0.5</v>
      </c>
      <c r="AA22" s="88">
        <v>0.2</v>
      </c>
      <c r="AB22" s="96">
        <v>0.2</v>
      </c>
      <c r="AC22" s="97">
        <v>2.2999999999999998</v>
      </c>
      <c r="AD22" s="538"/>
      <c r="AE22" s="52"/>
    </row>
    <row r="23" spans="1:31" ht="28" customHeight="1">
      <c r="A23" s="166">
        <v>17</v>
      </c>
      <c r="B23" s="66" t="s">
        <v>459</v>
      </c>
      <c r="C23" s="511" t="s">
        <v>634</v>
      </c>
      <c r="D23" s="286">
        <v>10</v>
      </c>
      <c r="E23" s="451" t="s">
        <v>177</v>
      </c>
      <c r="F23" s="161">
        <v>5</v>
      </c>
      <c r="G23" s="155" t="s">
        <v>133</v>
      </c>
      <c r="H23" s="291">
        <v>3.2</v>
      </c>
      <c r="I23" s="47">
        <v>1.2</v>
      </c>
      <c r="J23" s="50">
        <v>2.4</v>
      </c>
      <c r="K23" s="45">
        <v>50</v>
      </c>
      <c r="L23" s="49">
        <v>0.2</v>
      </c>
      <c r="M23" s="50">
        <v>1.8</v>
      </c>
      <c r="N23" s="46">
        <v>11.1</v>
      </c>
      <c r="O23" s="47">
        <v>0.2</v>
      </c>
      <c r="P23" s="50">
        <v>0.2</v>
      </c>
      <c r="Q23" s="387">
        <v>100</v>
      </c>
      <c r="R23" s="169">
        <f t="shared" si="0"/>
        <v>3.2</v>
      </c>
      <c r="S23" s="170">
        <f t="shared" si="1"/>
        <v>10.4</v>
      </c>
      <c r="T23" s="174">
        <f t="shared" si="2"/>
        <v>30.769230769230766</v>
      </c>
      <c r="U23" s="54">
        <v>0.8</v>
      </c>
      <c r="V23" s="54">
        <v>0.6</v>
      </c>
      <c r="W23" s="72">
        <v>1.4</v>
      </c>
      <c r="X23" s="76">
        <v>1</v>
      </c>
      <c r="Y23" s="47">
        <v>1.4</v>
      </c>
      <c r="Z23" s="50">
        <v>1.2</v>
      </c>
      <c r="AA23" s="51">
        <v>0</v>
      </c>
      <c r="AB23" s="68">
        <v>1</v>
      </c>
      <c r="AC23" s="70">
        <v>1.8</v>
      </c>
      <c r="AD23" s="538"/>
      <c r="AE23" s="52"/>
    </row>
    <row r="24" spans="1:31" ht="28" customHeight="1">
      <c r="A24" s="165">
        <v>18</v>
      </c>
      <c r="B24" s="85" t="s">
        <v>282</v>
      </c>
      <c r="C24" s="512" t="s">
        <v>634</v>
      </c>
      <c r="D24" s="309">
        <v>30</v>
      </c>
      <c r="E24" s="447" t="s">
        <v>173</v>
      </c>
      <c r="F24" s="160">
        <v>13</v>
      </c>
      <c r="G24" s="282" t="s">
        <v>401</v>
      </c>
      <c r="H24" s="219">
        <v>2.1</v>
      </c>
      <c r="I24" s="87">
        <v>0.53846153846153844</v>
      </c>
      <c r="J24" s="88">
        <v>1.0769230769230769</v>
      </c>
      <c r="K24" s="90">
        <v>50</v>
      </c>
      <c r="L24" s="100">
        <v>0</v>
      </c>
      <c r="M24" s="88">
        <v>0.61538461538461542</v>
      </c>
      <c r="N24" s="220">
        <v>0</v>
      </c>
      <c r="O24" s="87">
        <v>1</v>
      </c>
      <c r="P24" s="88">
        <v>1.4615384615384615</v>
      </c>
      <c r="Q24" s="221">
        <v>68.400000000000006</v>
      </c>
      <c r="R24" s="91">
        <f t="shared" si="0"/>
        <v>2.0769230769230766</v>
      </c>
      <c r="S24" s="88">
        <f t="shared" si="1"/>
        <v>5.4615384615384617</v>
      </c>
      <c r="T24" s="175">
        <f t="shared" si="2"/>
        <v>38.028169014084504</v>
      </c>
      <c r="U24" s="93">
        <v>0.4</v>
      </c>
      <c r="V24" s="93">
        <v>1</v>
      </c>
      <c r="W24" s="94">
        <v>1.4</v>
      </c>
      <c r="X24" s="95">
        <v>1.2</v>
      </c>
      <c r="Y24" s="87">
        <v>1.7</v>
      </c>
      <c r="Z24" s="88">
        <v>0.3</v>
      </c>
      <c r="AA24" s="101">
        <v>0</v>
      </c>
      <c r="AB24" s="96">
        <v>0.9</v>
      </c>
      <c r="AC24" s="97">
        <v>1.8</v>
      </c>
      <c r="AD24" s="538"/>
      <c r="AE24" s="52"/>
    </row>
    <row r="25" spans="1:31" ht="28" customHeight="1">
      <c r="A25" s="166">
        <v>19</v>
      </c>
      <c r="B25" s="66" t="s">
        <v>676</v>
      </c>
      <c r="C25" s="513" t="s">
        <v>624</v>
      </c>
      <c r="D25" s="286">
        <v>20</v>
      </c>
      <c r="E25" s="451" t="s">
        <v>174</v>
      </c>
      <c r="F25" s="161">
        <v>4</v>
      </c>
      <c r="G25" s="155" t="s">
        <v>39</v>
      </c>
      <c r="H25" s="291">
        <v>3.5</v>
      </c>
      <c r="I25" s="47">
        <v>1.5</v>
      </c>
      <c r="J25" s="50">
        <v>4</v>
      </c>
      <c r="K25" s="45">
        <v>37.5</v>
      </c>
      <c r="L25" s="56">
        <v>0</v>
      </c>
      <c r="M25" s="50">
        <v>1</v>
      </c>
      <c r="N25" s="324">
        <v>0</v>
      </c>
      <c r="O25" s="47">
        <v>0.5</v>
      </c>
      <c r="P25" s="50">
        <v>0.5</v>
      </c>
      <c r="Q25" s="387">
        <v>100</v>
      </c>
      <c r="R25" s="169">
        <f t="shared" si="0"/>
        <v>3.5</v>
      </c>
      <c r="S25" s="170">
        <f t="shared" si="1"/>
        <v>11.5</v>
      </c>
      <c r="T25" s="174">
        <f t="shared" si="2"/>
        <v>30.434782608695652</v>
      </c>
      <c r="U25" s="54">
        <v>1</v>
      </c>
      <c r="V25" s="54">
        <v>1.8</v>
      </c>
      <c r="W25" s="72">
        <v>2.8</v>
      </c>
      <c r="X25" s="148">
        <v>0</v>
      </c>
      <c r="Y25" s="47">
        <v>1.5</v>
      </c>
      <c r="Z25" s="51">
        <v>0</v>
      </c>
      <c r="AA25" s="50">
        <v>0.3</v>
      </c>
      <c r="AB25" s="68">
        <v>1</v>
      </c>
      <c r="AC25" s="70">
        <v>1.3</v>
      </c>
      <c r="AD25" s="538"/>
      <c r="AE25" s="52"/>
    </row>
    <row r="26" spans="1:31" ht="28" customHeight="1">
      <c r="A26" s="165">
        <v>20</v>
      </c>
      <c r="B26" s="85" t="s">
        <v>463</v>
      </c>
      <c r="C26" s="512" t="s">
        <v>634</v>
      </c>
      <c r="D26" s="309">
        <v>55</v>
      </c>
      <c r="E26" s="447" t="s">
        <v>5</v>
      </c>
      <c r="F26" s="160">
        <v>2</v>
      </c>
      <c r="G26" s="282" t="s">
        <v>72</v>
      </c>
      <c r="H26" s="219">
        <v>2</v>
      </c>
      <c r="I26" s="87">
        <v>0.5</v>
      </c>
      <c r="J26" s="88">
        <v>2</v>
      </c>
      <c r="K26" s="90">
        <v>25</v>
      </c>
      <c r="L26" s="100">
        <v>0</v>
      </c>
      <c r="M26" s="88">
        <v>2</v>
      </c>
      <c r="N26" s="220">
        <v>0</v>
      </c>
      <c r="O26" s="474">
        <v>1</v>
      </c>
      <c r="P26" s="101">
        <v>1</v>
      </c>
      <c r="Q26" s="221">
        <v>100</v>
      </c>
      <c r="R26" s="91">
        <f t="shared" si="0"/>
        <v>2</v>
      </c>
      <c r="S26" s="88">
        <f t="shared" si="1"/>
        <v>11</v>
      </c>
      <c r="T26" s="175">
        <f t="shared" si="2"/>
        <v>18.181818181818183</v>
      </c>
      <c r="U26" s="93">
        <v>1</v>
      </c>
      <c r="V26" s="93">
        <v>0.5</v>
      </c>
      <c r="W26" s="94">
        <v>1.5</v>
      </c>
      <c r="X26" s="147">
        <v>0</v>
      </c>
      <c r="Y26" s="87">
        <v>0.5</v>
      </c>
      <c r="Z26" s="101">
        <v>0</v>
      </c>
      <c r="AA26" s="101">
        <v>0</v>
      </c>
      <c r="AB26" s="96">
        <v>0.5</v>
      </c>
      <c r="AC26" s="355">
        <v>0</v>
      </c>
      <c r="AD26" s="538"/>
      <c r="AE26" s="52"/>
    </row>
    <row r="27" spans="1:31" ht="28" customHeight="1">
      <c r="A27" s="166">
        <v>21</v>
      </c>
      <c r="B27" s="66" t="s">
        <v>462</v>
      </c>
      <c r="C27" s="511" t="s">
        <v>634</v>
      </c>
      <c r="D27" s="286">
        <v>8</v>
      </c>
      <c r="E27" s="451" t="s">
        <v>5</v>
      </c>
      <c r="F27" s="161">
        <v>4</v>
      </c>
      <c r="G27" s="155" t="s">
        <v>40</v>
      </c>
      <c r="H27" s="291">
        <v>0.5</v>
      </c>
      <c r="I27" s="47">
        <v>0.25</v>
      </c>
      <c r="J27" s="50">
        <v>0.5</v>
      </c>
      <c r="K27" s="45">
        <v>50</v>
      </c>
      <c r="L27" s="56">
        <v>0</v>
      </c>
      <c r="M27" s="51">
        <v>0</v>
      </c>
      <c r="N27" s="324">
        <v>0</v>
      </c>
      <c r="O27" s="48">
        <v>0</v>
      </c>
      <c r="P27" s="51">
        <v>0</v>
      </c>
      <c r="Q27" s="418">
        <v>0</v>
      </c>
      <c r="R27" s="169">
        <f t="shared" si="0"/>
        <v>0.5</v>
      </c>
      <c r="S27" s="170">
        <f t="shared" si="1"/>
        <v>1</v>
      </c>
      <c r="T27" s="174">
        <f t="shared" si="2"/>
        <v>50</v>
      </c>
      <c r="U27" s="144">
        <v>0</v>
      </c>
      <c r="V27" s="144">
        <v>0</v>
      </c>
      <c r="W27" s="472">
        <v>0</v>
      </c>
      <c r="X27" s="76">
        <v>0</v>
      </c>
      <c r="Y27" s="47">
        <v>0.3</v>
      </c>
      <c r="Z27" s="51">
        <v>0</v>
      </c>
      <c r="AA27" s="51">
        <v>0</v>
      </c>
      <c r="AB27" s="152">
        <v>0</v>
      </c>
      <c r="AC27" s="102">
        <v>0</v>
      </c>
      <c r="AD27" s="538"/>
      <c r="AE27" s="52"/>
    </row>
    <row r="28" spans="1:31" ht="28" customHeight="1">
      <c r="A28" s="165">
        <v>22</v>
      </c>
      <c r="B28" s="85" t="s">
        <v>460</v>
      </c>
      <c r="C28" s="512" t="s">
        <v>634</v>
      </c>
      <c r="D28" s="309">
        <v>60</v>
      </c>
      <c r="E28" s="447" t="s">
        <v>172</v>
      </c>
      <c r="F28" s="160">
        <v>5</v>
      </c>
      <c r="G28" s="282" t="s">
        <v>383</v>
      </c>
      <c r="H28" s="219">
        <v>0.4</v>
      </c>
      <c r="I28" s="87">
        <v>0.2</v>
      </c>
      <c r="J28" s="88">
        <v>1</v>
      </c>
      <c r="K28" s="90">
        <v>20</v>
      </c>
      <c r="L28" s="100">
        <v>0</v>
      </c>
      <c r="M28" s="88">
        <v>0.6</v>
      </c>
      <c r="N28" s="220">
        <v>0</v>
      </c>
      <c r="O28" s="98">
        <v>0</v>
      </c>
      <c r="P28" s="101">
        <v>0</v>
      </c>
      <c r="Q28" s="224">
        <v>0</v>
      </c>
      <c r="R28" s="91">
        <f t="shared" si="0"/>
        <v>0.4</v>
      </c>
      <c r="S28" s="88">
        <f t="shared" si="1"/>
        <v>3.8</v>
      </c>
      <c r="T28" s="175">
        <f t="shared" si="2"/>
        <v>10.526315789473685</v>
      </c>
      <c r="U28" s="226">
        <v>0</v>
      </c>
      <c r="V28" s="93">
        <v>0.6</v>
      </c>
      <c r="W28" s="94">
        <v>0.6</v>
      </c>
      <c r="X28" s="147">
        <v>0</v>
      </c>
      <c r="Y28" s="87">
        <v>1.2</v>
      </c>
      <c r="Z28" s="88">
        <v>0.2</v>
      </c>
      <c r="AA28" s="101">
        <v>0</v>
      </c>
      <c r="AB28" s="96">
        <v>0.4</v>
      </c>
      <c r="AC28" s="355">
        <v>0</v>
      </c>
      <c r="AD28" s="538"/>
      <c r="AE28" s="52"/>
    </row>
    <row r="29" spans="1:31" ht="28" customHeight="1">
      <c r="A29" s="166">
        <v>23</v>
      </c>
      <c r="B29" s="66" t="s">
        <v>458</v>
      </c>
      <c r="C29" s="511" t="s">
        <v>634</v>
      </c>
      <c r="D29" s="286">
        <v>14</v>
      </c>
      <c r="E29" s="451" t="s">
        <v>172</v>
      </c>
      <c r="F29" s="161">
        <v>7</v>
      </c>
      <c r="G29" s="155" t="s">
        <v>28</v>
      </c>
      <c r="H29" s="291">
        <v>0.1</v>
      </c>
      <c r="I29" s="48">
        <v>0</v>
      </c>
      <c r="J29" s="50">
        <v>0.14285714285714285</v>
      </c>
      <c r="K29" s="55">
        <v>0</v>
      </c>
      <c r="L29" s="56">
        <v>0</v>
      </c>
      <c r="M29" s="51">
        <v>0</v>
      </c>
      <c r="N29" s="324">
        <v>0</v>
      </c>
      <c r="O29" s="47">
        <v>0.14285714285714285</v>
      </c>
      <c r="P29" s="50">
        <v>0.5714285714285714</v>
      </c>
      <c r="Q29" s="387">
        <v>25</v>
      </c>
      <c r="R29" s="169">
        <f t="shared" si="0"/>
        <v>0.14285714285714285</v>
      </c>
      <c r="S29" s="170">
        <f t="shared" si="1"/>
        <v>0.8571428571428571</v>
      </c>
      <c r="T29" s="174">
        <f t="shared" si="2"/>
        <v>16.666666666666668</v>
      </c>
      <c r="U29" s="54">
        <v>0.1</v>
      </c>
      <c r="V29" s="54">
        <v>0.1</v>
      </c>
      <c r="W29" s="72">
        <v>0.3</v>
      </c>
      <c r="X29" s="148">
        <v>0</v>
      </c>
      <c r="Y29" s="47">
        <v>0.3</v>
      </c>
      <c r="Z29" s="51">
        <v>0</v>
      </c>
      <c r="AA29" s="51">
        <v>0</v>
      </c>
      <c r="AB29" s="68">
        <v>0.1</v>
      </c>
      <c r="AC29" s="102">
        <v>0</v>
      </c>
      <c r="AD29" s="538"/>
      <c r="AE29" s="52"/>
    </row>
    <row r="30" spans="1:31" ht="28" customHeight="1" thickBot="1">
      <c r="A30" s="167">
        <v>24</v>
      </c>
      <c r="B30" s="128" t="s">
        <v>464</v>
      </c>
      <c r="C30" s="515" t="s">
        <v>634</v>
      </c>
      <c r="D30" s="437">
        <v>19</v>
      </c>
      <c r="E30" s="470" t="s">
        <v>177</v>
      </c>
      <c r="F30" s="162">
        <v>1</v>
      </c>
      <c r="G30" s="464" t="s">
        <v>40</v>
      </c>
      <c r="H30" s="475">
        <v>0</v>
      </c>
      <c r="I30" s="133">
        <v>0</v>
      </c>
      <c r="J30" s="134">
        <v>0</v>
      </c>
      <c r="K30" s="135">
        <v>0</v>
      </c>
      <c r="L30" s="136">
        <v>0</v>
      </c>
      <c r="M30" s="134">
        <v>0</v>
      </c>
      <c r="N30" s="142">
        <v>0</v>
      </c>
      <c r="O30" s="133">
        <v>0</v>
      </c>
      <c r="P30" s="134">
        <v>0</v>
      </c>
      <c r="Q30" s="234">
        <v>0</v>
      </c>
      <c r="R30" s="136">
        <v>0</v>
      </c>
      <c r="S30" s="134">
        <v>0</v>
      </c>
      <c r="T30" s="177">
        <v>0</v>
      </c>
      <c r="U30" s="236">
        <v>0</v>
      </c>
      <c r="V30" s="236">
        <v>0</v>
      </c>
      <c r="W30" s="473">
        <v>0</v>
      </c>
      <c r="X30" s="149">
        <v>0</v>
      </c>
      <c r="Y30" s="130">
        <v>1</v>
      </c>
      <c r="Z30" s="134">
        <v>0</v>
      </c>
      <c r="AA30" s="134">
        <v>0</v>
      </c>
      <c r="AB30" s="150">
        <v>0</v>
      </c>
      <c r="AC30" s="140">
        <v>0</v>
      </c>
      <c r="AD30" s="538"/>
      <c r="AE30" s="52"/>
    </row>
    <row r="31" spans="1:31" ht="28" customHeight="1" thickTop="1" thickBot="1">
      <c r="A31" s="595" t="s">
        <v>451</v>
      </c>
      <c r="B31" s="596"/>
      <c r="C31" s="596"/>
      <c r="D31" s="596"/>
      <c r="E31" s="609"/>
      <c r="F31" s="425">
        <v>25</v>
      </c>
      <c r="G31" s="358"/>
      <c r="H31" s="33">
        <v>71.599999999999994</v>
      </c>
      <c r="I31" s="19">
        <v>18.399999999999999</v>
      </c>
      <c r="J31" s="248">
        <v>39</v>
      </c>
      <c r="K31" s="272">
        <v>47.2</v>
      </c>
      <c r="L31" s="30">
        <v>7.8</v>
      </c>
      <c r="M31" s="248">
        <v>25.2</v>
      </c>
      <c r="N31" s="271">
        <v>31</v>
      </c>
      <c r="O31" s="18">
        <v>14.2</v>
      </c>
      <c r="P31" s="248">
        <v>20.5</v>
      </c>
      <c r="Q31" s="271">
        <v>69</v>
      </c>
      <c r="R31" s="336">
        <f t="shared" ref="R31:S31" si="3">O31+(L31*3)+(I31*2)</f>
        <v>74.399999999999991</v>
      </c>
      <c r="S31" s="83">
        <f t="shared" si="3"/>
        <v>174.1</v>
      </c>
      <c r="T31" s="249">
        <f t="shared" ref="T31" si="4">(R31*100)/S31</f>
        <v>42.734060884549109</v>
      </c>
      <c r="U31" s="477">
        <v>9</v>
      </c>
      <c r="V31" s="426">
        <v>25.2</v>
      </c>
      <c r="W31" s="469">
        <v>34.200000000000003</v>
      </c>
      <c r="X31" s="275">
        <v>12.5</v>
      </c>
      <c r="Y31" s="18">
        <v>17.3</v>
      </c>
      <c r="Z31" s="248">
        <v>6.6</v>
      </c>
      <c r="AA31" s="248">
        <v>2.5</v>
      </c>
      <c r="AB31" s="340">
        <v>13.2</v>
      </c>
      <c r="AC31" s="37">
        <v>68.599999999999994</v>
      </c>
      <c r="AD31" s="538"/>
    </row>
    <row r="32" spans="1:31" ht="5" customHeight="1" thickBot="1">
      <c r="A32" s="105"/>
      <c r="B32" s="106"/>
      <c r="C32" s="106"/>
      <c r="D32" s="293"/>
      <c r="E32" s="293"/>
      <c r="F32" s="43"/>
      <c r="G32" s="358"/>
      <c r="H32" s="240"/>
      <c r="I32" s="109"/>
      <c r="J32" s="110"/>
      <c r="K32" s="111"/>
      <c r="L32" s="112"/>
      <c r="M32" s="113"/>
      <c r="N32" s="114"/>
      <c r="O32" s="115"/>
      <c r="P32" s="116"/>
      <c r="Q32" s="111"/>
      <c r="R32" s="117"/>
      <c r="S32" s="118"/>
      <c r="T32" s="119"/>
      <c r="U32" s="120"/>
      <c r="V32" s="121"/>
      <c r="W32" s="260"/>
      <c r="X32" s="261"/>
      <c r="Y32" s="125"/>
      <c r="Z32" s="110"/>
      <c r="AA32" s="124"/>
      <c r="AB32" s="408"/>
      <c r="AC32" s="43"/>
      <c r="AD32" s="538"/>
    </row>
    <row r="33" spans="1:60" ht="27" thickBot="1">
      <c r="A33" s="561" t="s">
        <v>181</v>
      </c>
      <c r="B33" s="562"/>
      <c r="C33" s="562"/>
      <c r="D33" s="562"/>
      <c r="E33" s="563"/>
      <c r="F33" s="39">
        <v>25</v>
      </c>
      <c r="G33" s="358"/>
      <c r="H33" s="16">
        <v>78.8</v>
      </c>
      <c r="I33" s="21">
        <v>20.7</v>
      </c>
      <c r="J33" s="126">
        <v>40.6</v>
      </c>
      <c r="K33" s="241">
        <v>51</v>
      </c>
      <c r="L33" s="21">
        <v>8.1999999999999993</v>
      </c>
      <c r="M33" s="126">
        <v>27.6</v>
      </c>
      <c r="N33" s="242">
        <v>29.9</v>
      </c>
      <c r="O33" s="35">
        <v>12.7</v>
      </c>
      <c r="P33" s="126">
        <v>18.7</v>
      </c>
      <c r="Q33" s="242">
        <v>68.099999999999994</v>
      </c>
      <c r="R33" s="243">
        <f>O33+(L33*3)+(I33*2)</f>
        <v>78.699999999999989</v>
      </c>
      <c r="S33" s="78">
        <f>P33+(M33*3)+(J33*2)</f>
        <v>182.70000000000002</v>
      </c>
      <c r="T33" s="244">
        <f>(R33*100)/S33</f>
        <v>43.076081007115484</v>
      </c>
      <c r="U33" s="245">
        <v>13.4</v>
      </c>
      <c r="V33" s="414">
        <v>29.4</v>
      </c>
      <c r="W33" s="246">
        <v>42.8</v>
      </c>
      <c r="X33" s="39">
        <v>15.7</v>
      </c>
      <c r="Y33" s="20">
        <v>18.8</v>
      </c>
      <c r="Z33" s="126">
        <v>8.1</v>
      </c>
      <c r="AA33" s="126">
        <v>3</v>
      </c>
      <c r="AB33" s="247">
        <v>12.7</v>
      </c>
      <c r="AC33" s="240"/>
      <c r="AD33" s="538"/>
    </row>
    <row r="34" spans="1:60" ht="28" customHeight="1">
      <c r="A34" s="567" t="s">
        <v>444</v>
      </c>
      <c r="B34" s="567"/>
      <c r="C34" s="567"/>
      <c r="D34" s="567"/>
      <c r="E34" s="567"/>
      <c r="F34" s="567"/>
      <c r="G34" s="567"/>
      <c r="H34" s="567"/>
      <c r="I34" s="567"/>
      <c r="J34" s="567"/>
      <c r="K34" s="567"/>
      <c r="L34" s="567"/>
      <c r="M34" s="567"/>
      <c r="N34" s="567"/>
      <c r="O34" s="567"/>
      <c r="P34" s="567"/>
      <c r="Q34" s="567"/>
      <c r="R34" s="567"/>
      <c r="S34" s="567"/>
      <c r="T34" s="567"/>
      <c r="U34" s="567"/>
      <c r="V34" s="567"/>
      <c r="W34" s="567"/>
      <c r="X34" s="567"/>
      <c r="Y34" s="567"/>
      <c r="Z34" s="567"/>
      <c r="AA34" s="567"/>
      <c r="AB34" s="567"/>
      <c r="AC34" s="567"/>
      <c r="AD34" s="538"/>
    </row>
    <row r="35" spans="1:60" ht="28" customHeight="1">
      <c r="A35" s="535" t="s">
        <v>59</v>
      </c>
      <c r="B35" s="535"/>
      <c r="C35" s="535"/>
      <c r="D35" s="535"/>
      <c r="E35" s="535"/>
      <c r="F35" s="535"/>
      <c r="G35" s="535"/>
      <c r="H35" s="535"/>
      <c r="I35" s="535"/>
      <c r="J35" s="535"/>
      <c r="K35" s="535"/>
      <c r="L35" s="535"/>
      <c r="M35" s="535"/>
      <c r="N35" s="535"/>
      <c r="O35" s="535"/>
      <c r="P35" s="535"/>
      <c r="Q35" s="535"/>
      <c r="R35" s="535"/>
      <c r="S35" s="535"/>
      <c r="T35" s="535"/>
      <c r="U35" s="535"/>
      <c r="V35" s="535"/>
      <c r="W35" s="535"/>
      <c r="X35" s="535"/>
      <c r="Y35" s="535"/>
      <c r="Z35" s="535"/>
      <c r="AA35" s="535"/>
      <c r="AB35" s="535"/>
      <c r="AC35" s="535"/>
      <c r="AD35" s="538"/>
      <c r="AF35" s="453"/>
      <c r="AG35" s="453"/>
      <c r="AH35" s="453"/>
    </row>
    <row r="36" spans="1:60" ht="18" customHeight="1">
      <c r="A36" s="536" t="s">
        <v>179</v>
      </c>
      <c r="B36" s="537"/>
      <c r="C36" s="537"/>
      <c r="D36" s="537"/>
      <c r="E36" s="537"/>
      <c r="F36" s="537"/>
      <c r="G36" s="537"/>
      <c r="H36" s="537"/>
      <c r="I36" s="537"/>
      <c r="J36" s="537"/>
      <c r="K36" s="537"/>
      <c r="L36" s="537"/>
      <c r="M36" s="537"/>
      <c r="N36" s="537"/>
      <c r="O36" s="537"/>
      <c r="P36" s="537"/>
      <c r="Q36" s="537"/>
      <c r="R36" s="537"/>
      <c r="S36" s="537"/>
      <c r="T36" s="537"/>
      <c r="U36" s="537"/>
      <c r="V36" s="537"/>
      <c r="W36" s="537"/>
      <c r="X36" s="537"/>
      <c r="Y36" s="537"/>
      <c r="Z36" s="537"/>
      <c r="AA36" s="537"/>
      <c r="AB36" s="537"/>
      <c r="AC36" s="537"/>
      <c r="AD36" s="537"/>
      <c r="AE36" s="537"/>
      <c r="AF36" s="537"/>
      <c r="AG36" s="537"/>
      <c r="AH36" s="537"/>
    </row>
    <row r="37" spans="1:60" ht="18" customHeight="1">
      <c r="F37"/>
      <c r="G37"/>
      <c r="H37"/>
      <c r="I37"/>
      <c r="J37"/>
      <c r="V37" s="103" t="s">
        <v>180</v>
      </c>
      <c r="AA37" s="38"/>
      <c r="AB37" s="38"/>
      <c r="AC37" s="38"/>
      <c r="AD37" s="38"/>
      <c r="AE37" s="38"/>
      <c r="AH37" s="103" t="s">
        <v>180</v>
      </c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</row>
    <row r="38" spans="1:60">
      <c r="F38"/>
      <c r="G38"/>
      <c r="H38"/>
      <c r="AA38" s="38"/>
      <c r="AB38" s="38"/>
      <c r="AC38" s="38"/>
    </row>
    <row r="39" spans="1:60">
      <c r="F39"/>
      <c r="G39"/>
      <c r="AA39" s="38"/>
      <c r="AB39" s="38"/>
    </row>
  </sheetData>
  <sortState ref="A7:AC30">
    <sortCondition descending="1" ref="AC7:AC30"/>
    <sortCondition descending="1" ref="H7:H30"/>
  </sortState>
  <mergeCells count="29">
    <mergeCell ref="A36:AH36"/>
    <mergeCell ref="A31:E31"/>
    <mergeCell ref="A33:E33"/>
    <mergeCell ref="X5:X6"/>
    <mergeCell ref="Y5:Y6"/>
    <mergeCell ref="Z5:Z6"/>
    <mergeCell ref="AA5:AA6"/>
    <mergeCell ref="AB5:AB6"/>
    <mergeCell ref="AC5:AC6"/>
    <mergeCell ref="H5:H6"/>
    <mergeCell ref="I5:K5"/>
    <mergeCell ref="L5:N5"/>
    <mergeCell ref="O5:Q5"/>
    <mergeCell ref="A1:E4"/>
    <mergeCell ref="C5:C6"/>
    <mergeCell ref="A34:AC34"/>
    <mergeCell ref="A35:AC35"/>
    <mergeCell ref="AD1:AD35"/>
    <mergeCell ref="A5:A6"/>
    <mergeCell ref="B5:B6"/>
    <mergeCell ref="D5:D6"/>
    <mergeCell ref="E5:E6"/>
    <mergeCell ref="F5:F6"/>
    <mergeCell ref="R5:T5"/>
    <mergeCell ref="U5:W5"/>
    <mergeCell ref="F1:Z2"/>
    <mergeCell ref="AA1:AC4"/>
    <mergeCell ref="F3:Z4"/>
    <mergeCell ref="G5:G6"/>
  </mergeCells>
  <hyperlinks>
    <hyperlink ref="B19" r:id="rId1" display="https://basketball.latinbasket.com/player/Kevin-Nino/172001" xr:uid="{C166FE71-A7BB-0E47-B716-D80CEBA3EAC0}"/>
    <hyperlink ref="B17" r:id="rId2" display="https://basketball.latinbasket.com/player/Jovanni-Diaz/229392" xr:uid="{B6B82F7B-6E8C-4D4B-9F1B-29EFB4F950F6}"/>
    <hyperlink ref="B14" r:id="rId3" display="https://basketball.latinbasket.com/player/Cesar-Garcia/79465" xr:uid="{91F9E208-F46A-664E-80E7-B3C8B9204835}"/>
    <hyperlink ref="B7" r:id="rId4" display="https://basketball.latinbasket.com/player/Micheal-Warren/336292" xr:uid="{A8898AED-2628-A14A-BDCC-8556D7819264}"/>
    <hyperlink ref="B11" r:id="rId5" display="https://basketball.latinbasket.com/player/Viny-Okouo/314872" xr:uid="{28B222AA-1DCE-B947-8768-CF5FDAD76629}"/>
    <hyperlink ref="B18" r:id="rId6" display="https://basketball.latinbasket.com/player/Yanitson-Quintero/506622" xr:uid="{4EFAB5AA-9F53-3546-BFEF-ACCBBCC64983}"/>
    <hyperlink ref="B9" r:id="rId7" display="https://basketball.latinbasket.com/player/Matthew-Butler/300368" xr:uid="{5293593E-EEB2-3644-9168-DD28B25B1EAC}"/>
    <hyperlink ref="B24" r:id="rId8" display="https://basketball.latinbasket.com/player/Yochuar-Palacios/260638" xr:uid="{13C16C89-72F7-7D4D-8D03-E0412EA36233}"/>
    <hyperlink ref="B13" r:id="rId9" display="https://basketball.latinbasket.com/player/Michael-Rudas/506564" xr:uid="{FF6579B8-066B-574C-8331-4A776D171AF6}"/>
    <hyperlink ref="B10" r:id="rId10" display="https://basketball.latinbasket.com/player/Christian-Eyenga/147059" xr:uid="{F04A1D8E-08A1-CF4F-A876-D75914196408}"/>
    <hyperlink ref="B22" r:id="rId11" display="https://basketball.latinbasket.com/player/Jorge-Rondon/156072" xr:uid="{B0B27230-B054-4E43-8693-83F7566A5F79}"/>
    <hyperlink ref="B20" r:id="rId12" display="https://basketball.latinbasket.com/player/Marquis-Wright/300435" xr:uid="{02A80B17-E524-5641-9648-463CE3D44F53}"/>
    <hyperlink ref="B21" r:id="rId13" display="https://basketball.latinbasket.com/player/CJ-Rodriguez/332437" xr:uid="{79CBA6A5-4ED8-E54C-930C-E5BE79336331}"/>
    <hyperlink ref="B15" r:id="rId14" display="https://basketball.latinbasket.com/player/Remy-Abell/233579" xr:uid="{688AA6E5-5599-4E46-9A0F-3995C564E313}"/>
    <hyperlink ref="B12" r:id="rId15" display="https://basketball.latinbasket.com/player/Jerry-Evans/209402" xr:uid="{5625DB4E-4E47-EC4B-9C1F-5ACEF51FF6D7}"/>
    <hyperlink ref="B29" r:id="rId16" display="https://basketball.latinbasket.com/player/O-Castro/742268" xr:uid="{6C238571-717C-D540-8B78-814482820A44}"/>
    <hyperlink ref="B23" r:id="rId17" display="https://basketball.latinbasket.com/player/Brayan-Ramirez/604887" xr:uid="{F418FBF5-CA08-6341-A30F-4CACA6456FD5}"/>
    <hyperlink ref="B28" r:id="rId18" display="https://basketball.latinbasket.com/player/Robert-Yriarte/85453" xr:uid="{A455F031-2315-764B-8FD6-BC62F1AF1CF5}"/>
    <hyperlink ref="B25" r:id="rId19" display="https://basketball.latinbasket.com/player/Ryan-Richards/108813" xr:uid="{787B83A8-9845-4645-90A9-34D126EE1C91}"/>
    <hyperlink ref="B16" r:id="rId20" display="https://basketball.latinbasket.com/player/Lenin-Lopez/175135" xr:uid="{5B777F16-BBFE-A547-9A8A-8264635100AB}"/>
    <hyperlink ref="B27" r:id="rId21" display="https://basketball.latinbasket.com/player/Rafael-Ocanto/742291" xr:uid="{AA6CD3FF-2539-AF4E-BD47-50F506297B53}"/>
    <hyperlink ref="B8" r:id="rId22" display="https://basketball.latinbasket.com/player/Raymond-Rada/447865" xr:uid="{E8C584B8-D721-0B4A-8878-E21D5164C3EC}"/>
    <hyperlink ref="B26" r:id="rId23" display="https://basketball.latinbasket.com/player/Girardi-Cubillan/417863" xr:uid="{11B16FF1-C270-D446-8084-C4DF37C036B2}"/>
    <hyperlink ref="B30" r:id="rId24" display="https://basketball.latinbasket.com/player/Cruz-Leon/659069" xr:uid="{9B64E8EE-59B6-334D-98EF-1E064AA9C440}"/>
  </hyperlinks>
  <pageMargins left="0.7" right="0.7" top="0.75" bottom="0.75" header="0.3" footer="0.3"/>
  <drawing r:id="rId2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DE362-4DF3-A046-A821-88899F87B832}">
  <dimension ref="A1:BH37"/>
  <sheetViews>
    <sheetView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3.83203125" customWidth="1"/>
  </cols>
  <sheetData>
    <row r="1" spans="1:31" ht="20" customHeight="1">
      <c r="A1" s="538"/>
      <c r="B1" s="538"/>
      <c r="C1" s="538"/>
      <c r="D1" s="538"/>
      <c r="E1" s="538"/>
      <c r="F1" s="539" t="s">
        <v>465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477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505" t="s">
        <v>491</v>
      </c>
      <c r="C7" s="529" t="s">
        <v>608</v>
      </c>
      <c r="D7" s="307">
        <v>1</v>
      </c>
      <c r="E7" s="450" t="s">
        <v>177</v>
      </c>
      <c r="F7" s="159">
        <v>17</v>
      </c>
      <c r="G7" s="154" t="s">
        <v>480</v>
      </c>
      <c r="H7" s="284">
        <v>16.899999999999999</v>
      </c>
      <c r="I7" s="59">
        <v>4.5882352941176467</v>
      </c>
      <c r="J7" s="60">
        <v>9.7058823529411757</v>
      </c>
      <c r="K7" s="62">
        <v>47.3</v>
      </c>
      <c r="L7" s="63">
        <v>0.88235294117647056</v>
      </c>
      <c r="M7" s="60">
        <v>2.6470588235294117</v>
      </c>
      <c r="N7" s="61">
        <v>33.299999999999997</v>
      </c>
      <c r="O7" s="59">
        <v>5.0588235294117645</v>
      </c>
      <c r="P7" s="60">
        <v>6.4117647058823533</v>
      </c>
      <c r="Q7" s="421">
        <v>78.900000000000006</v>
      </c>
      <c r="R7" s="187">
        <f t="shared" ref="R7:R28" si="0">O7+(L7*3)+(I7*2)</f>
        <v>16.882352941176471</v>
      </c>
      <c r="S7" s="185">
        <f t="shared" ref="S7:S28" si="1">P7+(M7*3)+(J7*2)</f>
        <v>33.764705882352942</v>
      </c>
      <c r="T7" s="190">
        <f t="shared" ref="T7:T28" si="2">(R7*100)/S7</f>
        <v>50</v>
      </c>
      <c r="U7" s="65">
        <v>0.8</v>
      </c>
      <c r="V7" s="65">
        <v>3.1</v>
      </c>
      <c r="W7" s="71">
        <v>3.9</v>
      </c>
      <c r="X7" s="75">
        <v>5.8</v>
      </c>
      <c r="Y7" s="59">
        <v>2.8</v>
      </c>
      <c r="Z7" s="60">
        <v>2.9</v>
      </c>
      <c r="AA7" s="60">
        <v>0.1</v>
      </c>
      <c r="AB7" s="67">
        <v>2.2000000000000002</v>
      </c>
      <c r="AC7" s="69">
        <v>21.1</v>
      </c>
      <c r="AD7" s="538"/>
      <c r="AE7" s="52"/>
    </row>
    <row r="8" spans="1:31" ht="28" customHeight="1">
      <c r="A8" s="165">
        <v>2</v>
      </c>
      <c r="B8" s="308" t="s">
        <v>496</v>
      </c>
      <c r="C8" s="514" t="s">
        <v>608</v>
      </c>
      <c r="D8" s="309">
        <v>44</v>
      </c>
      <c r="E8" s="447" t="s">
        <v>172</v>
      </c>
      <c r="F8" s="160">
        <v>2</v>
      </c>
      <c r="G8" s="282" t="s">
        <v>142</v>
      </c>
      <c r="H8" s="219">
        <v>14.5</v>
      </c>
      <c r="I8" s="87">
        <v>3</v>
      </c>
      <c r="J8" s="88">
        <v>5.5</v>
      </c>
      <c r="K8" s="90">
        <v>54.5</v>
      </c>
      <c r="L8" s="91">
        <v>1.5</v>
      </c>
      <c r="M8" s="88">
        <v>5.5</v>
      </c>
      <c r="N8" s="89">
        <v>27.3</v>
      </c>
      <c r="O8" s="87">
        <v>4</v>
      </c>
      <c r="P8" s="88">
        <v>4</v>
      </c>
      <c r="Q8" s="221">
        <v>100</v>
      </c>
      <c r="R8" s="91">
        <f t="shared" si="0"/>
        <v>14.5</v>
      </c>
      <c r="S8" s="88">
        <f t="shared" si="1"/>
        <v>31.5</v>
      </c>
      <c r="T8" s="175">
        <f t="shared" si="2"/>
        <v>46.031746031746032</v>
      </c>
      <c r="U8" s="93">
        <v>3</v>
      </c>
      <c r="V8" s="93">
        <v>3.5</v>
      </c>
      <c r="W8" s="94">
        <v>6.5</v>
      </c>
      <c r="X8" s="95">
        <v>2.5</v>
      </c>
      <c r="Y8" s="87">
        <v>2.5</v>
      </c>
      <c r="Z8" s="88">
        <v>0.5</v>
      </c>
      <c r="AA8" s="101">
        <v>0</v>
      </c>
      <c r="AB8" s="96">
        <v>0.5</v>
      </c>
      <c r="AC8" s="97">
        <v>17</v>
      </c>
      <c r="AD8" s="538"/>
      <c r="AE8" s="52"/>
    </row>
    <row r="9" spans="1:31" ht="28" customHeight="1">
      <c r="A9" s="166">
        <v>3</v>
      </c>
      <c r="B9" s="288" t="s">
        <v>137</v>
      </c>
      <c r="C9" s="513" t="s">
        <v>608</v>
      </c>
      <c r="D9" s="286">
        <v>33</v>
      </c>
      <c r="E9" s="451" t="s">
        <v>174</v>
      </c>
      <c r="F9" s="161">
        <v>12</v>
      </c>
      <c r="G9" s="155" t="s">
        <v>482</v>
      </c>
      <c r="H9" s="291">
        <v>9.3000000000000007</v>
      </c>
      <c r="I9" s="47">
        <v>4</v>
      </c>
      <c r="J9" s="50">
        <v>6.083333333333333</v>
      </c>
      <c r="K9" s="45">
        <v>65.8</v>
      </c>
      <c r="L9" s="56">
        <v>0</v>
      </c>
      <c r="M9" s="50">
        <v>8.3333333333333329E-2</v>
      </c>
      <c r="N9" s="324">
        <v>0</v>
      </c>
      <c r="O9" s="47">
        <v>1.3333333333333333</v>
      </c>
      <c r="P9" s="50">
        <v>2.75</v>
      </c>
      <c r="Q9" s="387">
        <v>48.5</v>
      </c>
      <c r="R9" s="169">
        <f t="shared" si="0"/>
        <v>9.3333333333333339</v>
      </c>
      <c r="S9" s="170">
        <f t="shared" si="1"/>
        <v>15.166666666666666</v>
      </c>
      <c r="T9" s="174">
        <f t="shared" si="2"/>
        <v>61.53846153846154</v>
      </c>
      <c r="U9" s="54">
        <v>3.6</v>
      </c>
      <c r="V9" s="54">
        <v>6.2</v>
      </c>
      <c r="W9" s="72">
        <v>9.8000000000000007</v>
      </c>
      <c r="X9" s="76">
        <v>0.3</v>
      </c>
      <c r="Y9" s="47">
        <v>2.1</v>
      </c>
      <c r="Z9" s="50">
        <v>0.5</v>
      </c>
      <c r="AA9" s="50">
        <v>2.1</v>
      </c>
      <c r="AB9" s="68">
        <v>1.4</v>
      </c>
      <c r="AC9" s="70">
        <v>16.2</v>
      </c>
      <c r="AD9" s="538"/>
      <c r="AE9" s="52"/>
    </row>
    <row r="10" spans="1:31" ht="28" customHeight="1">
      <c r="A10" s="165">
        <v>4</v>
      </c>
      <c r="B10" s="308" t="s">
        <v>289</v>
      </c>
      <c r="C10" s="514" t="s">
        <v>621</v>
      </c>
      <c r="D10" s="309">
        <v>77</v>
      </c>
      <c r="E10" s="447" t="s">
        <v>172</v>
      </c>
      <c r="F10" s="160">
        <v>19</v>
      </c>
      <c r="G10" s="282" t="s">
        <v>479</v>
      </c>
      <c r="H10" s="219">
        <v>12.4</v>
      </c>
      <c r="I10" s="87">
        <v>2.5263157894736841</v>
      </c>
      <c r="J10" s="88">
        <v>5.4736842105263159</v>
      </c>
      <c r="K10" s="90">
        <v>46.2</v>
      </c>
      <c r="L10" s="91">
        <v>2</v>
      </c>
      <c r="M10" s="88">
        <v>5.8421052631578947</v>
      </c>
      <c r="N10" s="89">
        <v>34.200000000000003</v>
      </c>
      <c r="O10" s="87">
        <v>1.368421052631579</v>
      </c>
      <c r="P10" s="88">
        <v>1.9473684210526316</v>
      </c>
      <c r="Q10" s="221">
        <v>70.3</v>
      </c>
      <c r="R10" s="91">
        <f t="shared" si="0"/>
        <v>12.421052631578947</v>
      </c>
      <c r="S10" s="88">
        <f t="shared" si="1"/>
        <v>30.421052631578945</v>
      </c>
      <c r="T10" s="175">
        <f t="shared" si="2"/>
        <v>40.830449826989621</v>
      </c>
      <c r="U10" s="93">
        <v>1.3</v>
      </c>
      <c r="V10" s="93">
        <v>3.8</v>
      </c>
      <c r="W10" s="94">
        <v>5.0999999999999996</v>
      </c>
      <c r="X10" s="95">
        <v>0.7</v>
      </c>
      <c r="Y10" s="87">
        <v>2.7</v>
      </c>
      <c r="Z10" s="88">
        <v>0.7</v>
      </c>
      <c r="AA10" s="88">
        <v>0.6</v>
      </c>
      <c r="AB10" s="96">
        <v>1.5</v>
      </c>
      <c r="AC10" s="97">
        <v>9.5</v>
      </c>
      <c r="AD10" s="538"/>
      <c r="AE10" s="52"/>
    </row>
    <row r="11" spans="1:31" ht="28" customHeight="1">
      <c r="A11" s="166">
        <v>5</v>
      </c>
      <c r="B11" s="288" t="s">
        <v>140</v>
      </c>
      <c r="C11" s="513" t="s">
        <v>608</v>
      </c>
      <c r="D11" s="286">
        <v>55</v>
      </c>
      <c r="E11" s="451" t="s">
        <v>5</v>
      </c>
      <c r="F11" s="161">
        <v>8</v>
      </c>
      <c r="G11" s="155" t="s">
        <v>483</v>
      </c>
      <c r="H11" s="291">
        <v>13.6</v>
      </c>
      <c r="I11" s="47">
        <v>4.75</v>
      </c>
      <c r="J11" s="50">
        <v>7.75</v>
      </c>
      <c r="K11" s="45">
        <v>61.3</v>
      </c>
      <c r="L11" s="49">
        <v>0.75</v>
      </c>
      <c r="M11" s="50">
        <v>4</v>
      </c>
      <c r="N11" s="46">
        <v>18.8</v>
      </c>
      <c r="O11" s="47">
        <v>1.875</v>
      </c>
      <c r="P11" s="50">
        <v>2.25</v>
      </c>
      <c r="Q11" s="387">
        <v>83.3</v>
      </c>
      <c r="R11" s="169">
        <f t="shared" si="0"/>
        <v>13.625</v>
      </c>
      <c r="S11" s="170">
        <f t="shared" si="1"/>
        <v>29.75</v>
      </c>
      <c r="T11" s="174">
        <f t="shared" si="2"/>
        <v>45.798319327731093</v>
      </c>
      <c r="U11" s="54">
        <v>0.5</v>
      </c>
      <c r="V11" s="54">
        <v>1.4</v>
      </c>
      <c r="W11" s="72">
        <v>1.9</v>
      </c>
      <c r="X11" s="76">
        <v>1.5</v>
      </c>
      <c r="Y11" s="47">
        <v>2.2999999999999998</v>
      </c>
      <c r="Z11" s="50">
        <v>1</v>
      </c>
      <c r="AA11" s="51">
        <v>0</v>
      </c>
      <c r="AB11" s="68">
        <v>1.9</v>
      </c>
      <c r="AC11" s="70">
        <v>8.6</v>
      </c>
      <c r="AD11" s="538"/>
      <c r="AE11" s="52"/>
    </row>
    <row r="12" spans="1:31" ht="28" customHeight="1">
      <c r="A12" s="165">
        <v>6</v>
      </c>
      <c r="B12" s="308" t="s">
        <v>488</v>
      </c>
      <c r="C12" s="512" t="s">
        <v>634</v>
      </c>
      <c r="D12" s="309">
        <v>30</v>
      </c>
      <c r="E12" s="447" t="s">
        <v>177</v>
      </c>
      <c r="F12" s="160">
        <v>23</v>
      </c>
      <c r="G12" s="282" t="s">
        <v>271</v>
      </c>
      <c r="H12" s="219">
        <v>8.5</v>
      </c>
      <c r="I12" s="87">
        <v>1</v>
      </c>
      <c r="J12" s="88">
        <v>2.8695652173913042</v>
      </c>
      <c r="K12" s="90">
        <v>34.799999999999997</v>
      </c>
      <c r="L12" s="91">
        <v>1.7826086956521738</v>
      </c>
      <c r="M12" s="88">
        <v>6.0434782608695654</v>
      </c>
      <c r="N12" s="89">
        <v>29.5</v>
      </c>
      <c r="O12" s="87">
        <v>1.1304347826086956</v>
      </c>
      <c r="P12" s="88">
        <v>1.4782608695652173</v>
      </c>
      <c r="Q12" s="221">
        <v>76.5</v>
      </c>
      <c r="R12" s="91">
        <f t="shared" si="0"/>
        <v>8.4782608695652169</v>
      </c>
      <c r="S12" s="88">
        <f t="shared" si="1"/>
        <v>25.347826086956523</v>
      </c>
      <c r="T12" s="175">
        <f t="shared" si="2"/>
        <v>33.447684391080614</v>
      </c>
      <c r="U12" s="93">
        <v>0.6</v>
      </c>
      <c r="V12" s="93">
        <v>3.7</v>
      </c>
      <c r="W12" s="94">
        <v>4.3</v>
      </c>
      <c r="X12" s="95">
        <v>2.6</v>
      </c>
      <c r="Y12" s="87">
        <v>2.9</v>
      </c>
      <c r="Z12" s="88">
        <v>2.5</v>
      </c>
      <c r="AA12" s="88">
        <v>0.1</v>
      </c>
      <c r="AB12" s="96">
        <v>1.3</v>
      </c>
      <c r="AC12" s="97">
        <v>8.4</v>
      </c>
      <c r="AD12" s="538"/>
      <c r="AE12" s="52"/>
    </row>
    <row r="13" spans="1:31" ht="28" customHeight="1">
      <c r="A13" s="166">
        <v>7</v>
      </c>
      <c r="B13" s="288" t="s">
        <v>666</v>
      </c>
      <c r="C13" s="513" t="s">
        <v>621</v>
      </c>
      <c r="D13" s="286">
        <v>23</v>
      </c>
      <c r="E13" s="451" t="s">
        <v>174</v>
      </c>
      <c r="F13" s="161">
        <v>17</v>
      </c>
      <c r="G13" s="155" t="s">
        <v>481</v>
      </c>
      <c r="H13" s="291">
        <v>6.5</v>
      </c>
      <c r="I13" s="47">
        <v>2.4117647058823528</v>
      </c>
      <c r="J13" s="50">
        <v>6.1764705882352944</v>
      </c>
      <c r="K13" s="45">
        <v>39</v>
      </c>
      <c r="L13" s="49">
        <v>5.8823529411764705E-2</v>
      </c>
      <c r="M13" s="50">
        <v>0.29411764705882354</v>
      </c>
      <c r="N13" s="46">
        <v>20</v>
      </c>
      <c r="O13" s="47">
        <v>1.5294117647058822</v>
      </c>
      <c r="P13" s="50">
        <v>2.3529411764705883</v>
      </c>
      <c r="Q13" s="387">
        <v>65</v>
      </c>
      <c r="R13" s="169">
        <f t="shared" si="0"/>
        <v>6.5294117647058822</v>
      </c>
      <c r="S13" s="170">
        <f t="shared" si="1"/>
        <v>15.588235294117649</v>
      </c>
      <c r="T13" s="174">
        <f t="shared" si="2"/>
        <v>41.886792452830178</v>
      </c>
      <c r="U13" s="54">
        <v>2.4</v>
      </c>
      <c r="V13" s="54">
        <v>3.3</v>
      </c>
      <c r="W13" s="72">
        <v>5.7</v>
      </c>
      <c r="X13" s="76">
        <v>0.4</v>
      </c>
      <c r="Y13" s="47">
        <v>1.2</v>
      </c>
      <c r="Z13" s="50">
        <v>0.5</v>
      </c>
      <c r="AA13" s="50">
        <v>0.2</v>
      </c>
      <c r="AB13" s="68">
        <v>1.5</v>
      </c>
      <c r="AC13" s="70">
        <v>6.8</v>
      </c>
      <c r="AD13" s="538"/>
      <c r="AE13" s="52"/>
    </row>
    <row r="14" spans="1:31" ht="28" customHeight="1">
      <c r="A14" s="165">
        <v>8</v>
      </c>
      <c r="B14" s="308" t="s">
        <v>260</v>
      </c>
      <c r="C14" s="512" t="s">
        <v>634</v>
      </c>
      <c r="D14" s="309">
        <v>27</v>
      </c>
      <c r="E14" s="447" t="s">
        <v>174</v>
      </c>
      <c r="F14" s="160">
        <v>18</v>
      </c>
      <c r="G14" s="282" t="s">
        <v>104</v>
      </c>
      <c r="H14" s="219">
        <v>6</v>
      </c>
      <c r="I14" s="87">
        <v>2.4444444444444446</v>
      </c>
      <c r="J14" s="88">
        <v>4.0555555555555554</v>
      </c>
      <c r="K14" s="90">
        <v>60.3</v>
      </c>
      <c r="L14" s="100">
        <v>0</v>
      </c>
      <c r="M14" s="88">
        <v>5.5555555555555552E-2</v>
      </c>
      <c r="N14" s="220">
        <v>0</v>
      </c>
      <c r="O14" s="87">
        <v>1.1111111111111112</v>
      </c>
      <c r="P14" s="88">
        <v>2.1111111111111112</v>
      </c>
      <c r="Q14" s="221">
        <v>52.6</v>
      </c>
      <c r="R14" s="91">
        <f t="shared" si="0"/>
        <v>6</v>
      </c>
      <c r="S14" s="88">
        <f t="shared" si="1"/>
        <v>10.388888888888889</v>
      </c>
      <c r="T14" s="175">
        <f t="shared" si="2"/>
        <v>57.754010695187162</v>
      </c>
      <c r="U14" s="93">
        <v>1.6</v>
      </c>
      <c r="V14" s="93">
        <v>2.4</v>
      </c>
      <c r="W14" s="94">
        <v>4</v>
      </c>
      <c r="X14" s="95">
        <v>0.3</v>
      </c>
      <c r="Y14" s="87">
        <v>2.2999999999999998</v>
      </c>
      <c r="Z14" s="88">
        <v>0.2</v>
      </c>
      <c r="AA14" s="101">
        <v>0</v>
      </c>
      <c r="AB14" s="96">
        <v>0.8</v>
      </c>
      <c r="AC14" s="97">
        <v>5.9</v>
      </c>
      <c r="AD14" s="538"/>
      <c r="AE14" s="52"/>
    </row>
    <row r="15" spans="1:31" ht="28" customHeight="1">
      <c r="A15" s="166">
        <v>9</v>
      </c>
      <c r="B15" s="288" t="s">
        <v>490</v>
      </c>
      <c r="C15" s="511" t="s">
        <v>634</v>
      </c>
      <c r="D15" s="286">
        <v>15</v>
      </c>
      <c r="E15" s="451" t="s">
        <v>177</v>
      </c>
      <c r="F15" s="161">
        <v>18</v>
      </c>
      <c r="G15" s="155" t="s">
        <v>406</v>
      </c>
      <c r="H15" s="291">
        <v>7</v>
      </c>
      <c r="I15" s="47">
        <v>2.3888888888888888</v>
      </c>
      <c r="J15" s="50">
        <v>5.9444444444444446</v>
      </c>
      <c r="K15" s="45">
        <v>40.200000000000003</v>
      </c>
      <c r="L15" s="49">
        <v>0.22222222222222221</v>
      </c>
      <c r="M15" s="50">
        <v>1.0555555555555556</v>
      </c>
      <c r="N15" s="46">
        <v>21.1</v>
      </c>
      <c r="O15" s="47">
        <v>1.5555555555555556</v>
      </c>
      <c r="P15" s="50">
        <v>2.4444444444444446</v>
      </c>
      <c r="Q15" s="387">
        <v>63.6</v>
      </c>
      <c r="R15" s="169">
        <f t="shared" si="0"/>
        <v>7</v>
      </c>
      <c r="S15" s="170">
        <f t="shared" si="1"/>
        <v>17.5</v>
      </c>
      <c r="T15" s="174">
        <f t="shared" si="2"/>
        <v>40</v>
      </c>
      <c r="U15" s="54">
        <v>0.3</v>
      </c>
      <c r="V15" s="54">
        <v>2.2999999999999998</v>
      </c>
      <c r="W15" s="72">
        <v>2.6</v>
      </c>
      <c r="X15" s="76">
        <v>2.4</v>
      </c>
      <c r="Y15" s="47">
        <v>2.2000000000000002</v>
      </c>
      <c r="Z15" s="50">
        <v>0.9</v>
      </c>
      <c r="AA15" s="50">
        <v>0.3</v>
      </c>
      <c r="AB15" s="68">
        <v>1.9</v>
      </c>
      <c r="AC15" s="70">
        <v>5.2</v>
      </c>
      <c r="AD15" s="538"/>
      <c r="AE15" s="52"/>
    </row>
    <row r="16" spans="1:31" ht="28" customHeight="1">
      <c r="A16" s="165">
        <v>10</v>
      </c>
      <c r="B16" s="308" t="s">
        <v>487</v>
      </c>
      <c r="C16" s="512" t="s">
        <v>634</v>
      </c>
      <c r="D16" s="309">
        <v>13</v>
      </c>
      <c r="E16" s="447" t="s">
        <v>173</v>
      </c>
      <c r="F16" s="160">
        <v>24</v>
      </c>
      <c r="G16" s="282" t="s">
        <v>139</v>
      </c>
      <c r="H16" s="219">
        <v>5.3</v>
      </c>
      <c r="I16" s="87">
        <v>1.2916666666666667</v>
      </c>
      <c r="J16" s="88">
        <v>2.375</v>
      </c>
      <c r="K16" s="90">
        <v>54.4</v>
      </c>
      <c r="L16" s="91">
        <v>0.75</v>
      </c>
      <c r="M16" s="88">
        <v>2.75</v>
      </c>
      <c r="N16" s="89">
        <v>27.3</v>
      </c>
      <c r="O16" s="87">
        <v>0.45833333333333331</v>
      </c>
      <c r="P16" s="88">
        <v>0.79166666666666663</v>
      </c>
      <c r="Q16" s="221">
        <v>57.9</v>
      </c>
      <c r="R16" s="91">
        <f t="shared" si="0"/>
        <v>5.291666666666667</v>
      </c>
      <c r="S16" s="88">
        <f t="shared" si="1"/>
        <v>13.791666666666666</v>
      </c>
      <c r="T16" s="175">
        <f t="shared" si="2"/>
        <v>38.368580060422971</v>
      </c>
      <c r="U16" s="93">
        <v>0.6</v>
      </c>
      <c r="V16" s="93">
        <v>1.2</v>
      </c>
      <c r="W16" s="94">
        <v>1.8</v>
      </c>
      <c r="X16" s="95">
        <v>2.2000000000000002</v>
      </c>
      <c r="Y16" s="87">
        <v>2</v>
      </c>
      <c r="Z16" s="88">
        <v>0.5</v>
      </c>
      <c r="AA16" s="101">
        <v>0</v>
      </c>
      <c r="AB16" s="96">
        <v>1</v>
      </c>
      <c r="AC16" s="97">
        <v>3.8</v>
      </c>
      <c r="AD16" s="538"/>
      <c r="AE16" s="52"/>
    </row>
    <row r="17" spans="1:31" ht="28" customHeight="1">
      <c r="A17" s="166">
        <v>11</v>
      </c>
      <c r="B17" s="288" t="s">
        <v>667</v>
      </c>
      <c r="C17" s="511" t="s">
        <v>634</v>
      </c>
      <c r="D17" s="286">
        <v>3</v>
      </c>
      <c r="E17" s="451" t="s">
        <v>5</v>
      </c>
      <c r="F17" s="161">
        <v>5</v>
      </c>
      <c r="G17" s="155" t="s">
        <v>86</v>
      </c>
      <c r="H17" s="291">
        <v>4.2</v>
      </c>
      <c r="I17" s="47">
        <v>1</v>
      </c>
      <c r="J17" s="50">
        <v>2.8</v>
      </c>
      <c r="K17" s="45">
        <v>35.700000000000003</v>
      </c>
      <c r="L17" s="49">
        <v>0.4</v>
      </c>
      <c r="M17" s="50">
        <v>2.4</v>
      </c>
      <c r="N17" s="46">
        <v>16.7</v>
      </c>
      <c r="O17" s="47">
        <v>1</v>
      </c>
      <c r="P17" s="50">
        <v>2.4</v>
      </c>
      <c r="Q17" s="387">
        <v>41.7</v>
      </c>
      <c r="R17" s="169">
        <f t="shared" si="0"/>
        <v>4.2</v>
      </c>
      <c r="S17" s="170">
        <f t="shared" si="1"/>
        <v>15.2</v>
      </c>
      <c r="T17" s="174">
        <f t="shared" si="2"/>
        <v>27.631578947368421</v>
      </c>
      <c r="U17" s="54">
        <v>0.4</v>
      </c>
      <c r="V17" s="54">
        <v>2.8</v>
      </c>
      <c r="W17" s="72">
        <v>3.2</v>
      </c>
      <c r="X17" s="76">
        <v>0.6</v>
      </c>
      <c r="Y17" s="47">
        <v>1</v>
      </c>
      <c r="Z17" s="50">
        <v>0.2</v>
      </c>
      <c r="AA17" s="50">
        <v>0.2</v>
      </c>
      <c r="AB17" s="68">
        <v>0.6</v>
      </c>
      <c r="AC17" s="70">
        <v>3.8</v>
      </c>
      <c r="AD17" s="538"/>
      <c r="AE17" s="52"/>
    </row>
    <row r="18" spans="1:31" ht="28" customHeight="1">
      <c r="A18" s="165">
        <v>12</v>
      </c>
      <c r="B18" s="308" t="s">
        <v>668</v>
      </c>
      <c r="C18" s="512" t="s">
        <v>634</v>
      </c>
      <c r="D18" s="309">
        <v>11</v>
      </c>
      <c r="E18" s="447" t="s">
        <v>5</v>
      </c>
      <c r="F18" s="160">
        <v>4</v>
      </c>
      <c r="G18" s="282" t="s">
        <v>128</v>
      </c>
      <c r="H18" s="219">
        <v>9.8000000000000007</v>
      </c>
      <c r="I18" s="87">
        <v>0.75</v>
      </c>
      <c r="J18" s="88">
        <v>4.25</v>
      </c>
      <c r="K18" s="90">
        <v>17.600000000000001</v>
      </c>
      <c r="L18" s="91">
        <v>2.25</v>
      </c>
      <c r="M18" s="88">
        <v>7.75</v>
      </c>
      <c r="N18" s="89">
        <v>29</v>
      </c>
      <c r="O18" s="87">
        <v>1.5</v>
      </c>
      <c r="P18" s="88">
        <v>1.5</v>
      </c>
      <c r="Q18" s="221">
        <v>100</v>
      </c>
      <c r="R18" s="91">
        <f t="shared" si="0"/>
        <v>9.75</v>
      </c>
      <c r="S18" s="88">
        <f t="shared" si="1"/>
        <v>33.25</v>
      </c>
      <c r="T18" s="175">
        <f t="shared" si="2"/>
        <v>29.323308270676691</v>
      </c>
      <c r="U18" s="226">
        <v>0</v>
      </c>
      <c r="V18" s="93">
        <v>1.8</v>
      </c>
      <c r="W18" s="94">
        <v>1.8</v>
      </c>
      <c r="X18" s="95">
        <v>2.2999999999999998</v>
      </c>
      <c r="Y18" s="87">
        <v>1.5</v>
      </c>
      <c r="Z18" s="88">
        <v>1</v>
      </c>
      <c r="AA18" s="101">
        <v>0</v>
      </c>
      <c r="AB18" s="96">
        <v>2</v>
      </c>
      <c r="AC18" s="97">
        <v>2.8</v>
      </c>
      <c r="AD18" s="538"/>
      <c r="AE18" s="52"/>
    </row>
    <row r="19" spans="1:31" ht="28" customHeight="1">
      <c r="A19" s="166">
        <v>13</v>
      </c>
      <c r="B19" s="288" t="s">
        <v>669</v>
      </c>
      <c r="C19" s="511" t="s">
        <v>634</v>
      </c>
      <c r="D19" s="286">
        <v>6</v>
      </c>
      <c r="E19" s="451" t="s">
        <v>174</v>
      </c>
      <c r="F19" s="161">
        <v>12</v>
      </c>
      <c r="G19" s="155" t="s">
        <v>401</v>
      </c>
      <c r="H19" s="291">
        <v>3.9</v>
      </c>
      <c r="I19" s="47">
        <v>1.8333333333333333</v>
      </c>
      <c r="J19" s="50">
        <v>3.5833333333333335</v>
      </c>
      <c r="K19" s="45">
        <v>51.2</v>
      </c>
      <c r="L19" s="56">
        <v>0</v>
      </c>
      <c r="M19" s="50">
        <v>8.3333333333333329E-2</v>
      </c>
      <c r="N19" s="324">
        <v>0</v>
      </c>
      <c r="O19" s="47">
        <v>0.25</v>
      </c>
      <c r="P19" s="50">
        <v>1</v>
      </c>
      <c r="Q19" s="387">
        <v>25</v>
      </c>
      <c r="R19" s="169">
        <f t="shared" si="0"/>
        <v>3.9166666666666665</v>
      </c>
      <c r="S19" s="170">
        <f t="shared" si="1"/>
        <v>8.4166666666666679</v>
      </c>
      <c r="T19" s="174">
        <f t="shared" si="2"/>
        <v>46.534653465346523</v>
      </c>
      <c r="U19" s="54">
        <v>1</v>
      </c>
      <c r="V19" s="54">
        <v>1.3</v>
      </c>
      <c r="W19" s="72">
        <v>2.2999999999999998</v>
      </c>
      <c r="X19" s="76">
        <v>0.3</v>
      </c>
      <c r="Y19" s="47">
        <v>1.6</v>
      </c>
      <c r="Z19" s="50">
        <v>0.3</v>
      </c>
      <c r="AA19" s="50">
        <v>0.4</v>
      </c>
      <c r="AB19" s="68">
        <v>1.3</v>
      </c>
      <c r="AC19" s="70">
        <v>2.2999999999999998</v>
      </c>
      <c r="AD19" s="538"/>
      <c r="AE19" s="52"/>
    </row>
    <row r="20" spans="1:31" ht="28" customHeight="1">
      <c r="A20" s="165">
        <v>14</v>
      </c>
      <c r="B20" s="308" t="s">
        <v>493</v>
      </c>
      <c r="C20" s="512" t="s">
        <v>634</v>
      </c>
      <c r="D20" s="309">
        <v>7</v>
      </c>
      <c r="E20" s="447" t="s">
        <v>173</v>
      </c>
      <c r="F20" s="160">
        <v>7</v>
      </c>
      <c r="G20" s="282" t="s">
        <v>380</v>
      </c>
      <c r="H20" s="219">
        <v>3</v>
      </c>
      <c r="I20" s="87">
        <v>0.2857142857142857</v>
      </c>
      <c r="J20" s="88">
        <v>1.2857142857142858</v>
      </c>
      <c r="K20" s="90">
        <v>22.2</v>
      </c>
      <c r="L20" s="91">
        <v>0.42857142857142855</v>
      </c>
      <c r="M20" s="88">
        <v>1.1428571428571428</v>
      </c>
      <c r="N20" s="89">
        <v>37.5</v>
      </c>
      <c r="O20" s="87">
        <v>1.1428571428571428</v>
      </c>
      <c r="P20" s="88">
        <v>1.1428571428571428</v>
      </c>
      <c r="Q20" s="221">
        <v>100</v>
      </c>
      <c r="R20" s="91">
        <f t="shared" si="0"/>
        <v>3</v>
      </c>
      <c r="S20" s="88">
        <f t="shared" si="1"/>
        <v>7.1428571428571423</v>
      </c>
      <c r="T20" s="175">
        <f t="shared" si="2"/>
        <v>42</v>
      </c>
      <c r="U20" s="93">
        <v>0.3</v>
      </c>
      <c r="V20" s="93">
        <v>0.9</v>
      </c>
      <c r="W20" s="94">
        <v>1.1000000000000001</v>
      </c>
      <c r="X20" s="95">
        <v>0.4</v>
      </c>
      <c r="Y20" s="87">
        <v>1.6</v>
      </c>
      <c r="Z20" s="88">
        <v>1</v>
      </c>
      <c r="AA20" s="101">
        <v>0</v>
      </c>
      <c r="AB20" s="96">
        <v>1.3</v>
      </c>
      <c r="AC20" s="97">
        <v>2.1</v>
      </c>
      <c r="AD20" s="538"/>
      <c r="AE20" s="52"/>
    </row>
    <row r="21" spans="1:31" ht="28" customHeight="1">
      <c r="A21" s="166">
        <v>15</v>
      </c>
      <c r="B21" s="288" t="s">
        <v>499</v>
      </c>
      <c r="C21" s="511" t="s">
        <v>634</v>
      </c>
      <c r="D21" s="286">
        <v>20</v>
      </c>
      <c r="E21" s="451" t="s">
        <v>173</v>
      </c>
      <c r="F21" s="161">
        <v>1</v>
      </c>
      <c r="G21" s="155" t="s">
        <v>147</v>
      </c>
      <c r="H21" s="291">
        <v>8</v>
      </c>
      <c r="I21" s="47">
        <v>1</v>
      </c>
      <c r="J21" s="50">
        <v>4</v>
      </c>
      <c r="K21" s="45">
        <v>25</v>
      </c>
      <c r="L21" s="49">
        <v>2</v>
      </c>
      <c r="M21" s="50">
        <v>2</v>
      </c>
      <c r="N21" s="46">
        <v>100</v>
      </c>
      <c r="O21" s="47">
        <v>0</v>
      </c>
      <c r="P21" s="50">
        <v>0</v>
      </c>
      <c r="Q21" s="387">
        <v>0</v>
      </c>
      <c r="R21" s="169">
        <f t="shared" si="0"/>
        <v>8</v>
      </c>
      <c r="S21" s="170">
        <f t="shared" si="1"/>
        <v>14</v>
      </c>
      <c r="T21" s="174">
        <f t="shared" si="2"/>
        <v>57.142857142857146</v>
      </c>
      <c r="U21" s="144">
        <v>0</v>
      </c>
      <c r="V21" s="54">
        <v>2</v>
      </c>
      <c r="W21" s="72">
        <v>2</v>
      </c>
      <c r="X21" s="148">
        <v>0</v>
      </c>
      <c r="Y21" s="47">
        <v>1</v>
      </c>
      <c r="Z21" s="50">
        <v>1</v>
      </c>
      <c r="AA21" s="51">
        <v>0</v>
      </c>
      <c r="AB21" s="68">
        <v>3</v>
      </c>
      <c r="AC21" s="70">
        <v>2</v>
      </c>
      <c r="AD21" s="538"/>
      <c r="AE21" s="52"/>
    </row>
    <row r="22" spans="1:31" ht="28" customHeight="1">
      <c r="A22" s="165">
        <v>16</v>
      </c>
      <c r="B22" s="308" t="s">
        <v>486</v>
      </c>
      <c r="C22" s="512" t="s">
        <v>634</v>
      </c>
      <c r="D22" s="309">
        <v>25</v>
      </c>
      <c r="E22" s="447" t="s">
        <v>177</v>
      </c>
      <c r="F22" s="160">
        <v>24</v>
      </c>
      <c r="G22" s="282" t="s">
        <v>134</v>
      </c>
      <c r="H22" s="219">
        <v>3.9</v>
      </c>
      <c r="I22" s="87">
        <v>0.54166666666666663</v>
      </c>
      <c r="J22" s="88">
        <v>1.125</v>
      </c>
      <c r="K22" s="90">
        <v>48.1</v>
      </c>
      <c r="L22" s="91">
        <v>0.83333333333333337</v>
      </c>
      <c r="M22" s="88">
        <v>2.625</v>
      </c>
      <c r="N22" s="89">
        <v>31.7</v>
      </c>
      <c r="O22" s="87">
        <v>0.29166666666666669</v>
      </c>
      <c r="P22" s="88">
        <v>0.41666666666666669</v>
      </c>
      <c r="Q22" s="221">
        <v>70</v>
      </c>
      <c r="R22" s="91">
        <f t="shared" si="0"/>
        <v>3.875</v>
      </c>
      <c r="S22" s="88">
        <f t="shared" si="1"/>
        <v>10.541666666666666</v>
      </c>
      <c r="T22" s="175">
        <f t="shared" si="2"/>
        <v>36.758893280632414</v>
      </c>
      <c r="U22" s="93">
        <v>0.2</v>
      </c>
      <c r="V22" s="93">
        <v>1.7</v>
      </c>
      <c r="W22" s="94">
        <v>1.9</v>
      </c>
      <c r="X22" s="95">
        <v>0.8</v>
      </c>
      <c r="Y22" s="87">
        <v>1.9</v>
      </c>
      <c r="Z22" s="88">
        <v>0.6</v>
      </c>
      <c r="AA22" s="88">
        <v>0</v>
      </c>
      <c r="AB22" s="96">
        <v>1.1000000000000001</v>
      </c>
      <c r="AC22" s="97">
        <v>2</v>
      </c>
      <c r="AD22" s="538"/>
      <c r="AE22" s="52"/>
    </row>
    <row r="23" spans="1:31" ht="28" customHeight="1">
      <c r="A23" s="166">
        <v>17</v>
      </c>
      <c r="B23" s="288" t="s">
        <v>494</v>
      </c>
      <c r="C23" s="511" t="s">
        <v>634</v>
      </c>
      <c r="D23" s="286">
        <v>14</v>
      </c>
      <c r="E23" s="451" t="s">
        <v>172</v>
      </c>
      <c r="F23" s="161">
        <v>5</v>
      </c>
      <c r="G23" s="155" t="s">
        <v>485</v>
      </c>
      <c r="H23" s="291">
        <v>3.6</v>
      </c>
      <c r="I23" s="47">
        <v>1.8</v>
      </c>
      <c r="J23" s="50">
        <v>3.6</v>
      </c>
      <c r="K23" s="45">
        <v>50</v>
      </c>
      <c r="L23" s="56">
        <v>0</v>
      </c>
      <c r="M23" s="50">
        <v>0.2</v>
      </c>
      <c r="N23" s="324">
        <v>0</v>
      </c>
      <c r="O23" s="47">
        <v>0</v>
      </c>
      <c r="P23" s="50">
        <v>0.4</v>
      </c>
      <c r="Q23" s="387">
        <v>0</v>
      </c>
      <c r="R23" s="169">
        <f t="shared" si="0"/>
        <v>3.6</v>
      </c>
      <c r="S23" s="170">
        <f t="shared" si="1"/>
        <v>8.1999999999999993</v>
      </c>
      <c r="T23" s="174">
        <f t="shared" si="2"/>
        <v>43.902439024390247</v>
      </c>
      <c r="U23" s="54">
        <v>1.4</v>
      </c>
      <c r="V23" s="54">
        <v>1</v>
      </c>
      <c r="W23" s="72">
        <v>2.4</v>
      </c>
      <c r="X23" s="76">
        <v>0.6</v>
      </c>
      <c r="Y23" s="47">
        <v>2.2000000000000002</v>
      </c>
      <c r="Z23" s="50">
        <v>0.2</v>
      </c>
      <c r="AA23" s="50">
        <v>0.4</v>
      </c>
      <c r="AB23" s="68">
        <v>1.4</v>
      </c>
      <c r="AC23" s="70">
        <v>1.4</v>
      </c>
      <c r="AD23" s="538"/>
      <c r="AE23" s="52"/>
    </row>
    <row r="24" spans="1:31" ht="28" customHeight="1">
      <c r="A24" s="165">
        <v>18</v>
      </c>
      <c r="B24" s="308" t="s">
        <v>489</v>
      </c>
      <c r="C24" s="512" t="s">
        <v>634</v>
      </c>
      <c r="D24" s="309">
        <v>2</v>
      </c>
      <c r="E24" s="447" t="s">
        <v>177</v>
      </c>
      <c r="F24" s="160">
        <v>20</v>
      </c>
      <c r="G24" s="282" t="s">
        <v>356</v>
      </c>
      <c r="H24" s="219">
        <v>2.2999999999999998</v>
      </c>
      <c r="I24" s="87">
        <v>0.45</v>
      </c>
      <c r="J24" s="88">
        <v>0.65</v>
      </c>
      <c r="K24" s="90">
        <v>69.2</v>
      </c>
      <c r="L24" s="91">
        <v>0.35</v>
      </c>
      <c r="M24" s="88">
        <v>0.9</v>
      </c>
      <c r="N24" s="89">
        <v>38.9</v>
      </c>
      <c r="O24" s="87">
        <v>0.3</v>
      </c>
      <c r="P24" s="88">
        <v>0.4</v>
      </c>
      <c r="Q24" s="221">
        <v>75</v>
      </c>
      <c r="R24" s="91">
        <f t="shared" si="0"/>
        <v>2.25</v>
      </c>
      <c r="S24" s="88">
        <f t="shared" si="1"/>
        <v>4.4000000000000004</v>
      </c>
      <c r="T24" s="175">
        <f t="shared" si="2"/>
        <v>51.136363636363633</v>
      </c>
      <c r="U24" s="93">
        <v>0.5</v>
      </c>
      <c r="V24" s="93">
        <v>0.3</v>
      </c>
      <c r="W24" s="94">
        <v>0.8</v>
      </c>
      <c r="X24" s="95">
        <v>0.2</v>
      </c>
      <c r="Y24" s="87">
        <v>1.3</v>
      </c>
      <c r="Z24" s="88">
        <v>0.2</v>
      </c>
      <c r="AA24" s="88">
        <v>0.1</v>
      </c>
      <c r="AB24" s="96">
        <v>0.8</v>
      </c>
      <c r="AC24" s="97">
        <v>1.2</v>
      </c>
      <c r="AD24" s="538"/>
      <c r="AE24" s="52"/>
    </row>
    <row r="25" spans="1:31" ht="28" customHeight="1">
      <c r="A25" s="166">
        <v>19</v>
      </c>
      <c r="B25" s="288" t="s">
        <v>495</v>
      </c>
      <c r="C25" s="511" t="s">
        <v>634</v>
      </c>
      <c r="D25" s="286">
        <v>32</v>
      </c>
      <c r="E25" s="451" t="s">
        <v>174</v>
      </c>
      <c r="F25" s="161">
        <v>3</v>
      </c>
      <c r="G25" s="155" t="s">
        <v>53</v>
      </c>
      <c r="H25" s="291">
        <v>4.7</v>
      </c>
      <c r="I25" s="47">
        <v>2.3333333333333335</v>
      </c>
      <c r="J25" s="50">
        <v>5.666666666666667</v>
      </c>
      <c r="K25" s="45">
        <v>41.2</v>
      </c>
      <c r="L25" s="56">
        <v>0</v>
      </c>
      <c r="M25" s="51">
        <v>0</v>
      </c>
      <c r="N25" s="324">
        <v>0</v>
      </c>
      <c r="O25" s="47">
        <v>0</v>
      </c>
      <c r="P25" s="50">
        <v>0.66666666666666663</v>
      </c>
      <c r="Q25" s="387">
        <v>0</v>
      </c>
      <c r="R25" s="169">
        <f t="shared" si="0"/>
        <v>4.666666666666667</v>
      </c>
      <c r="S25" s="170">
        <f t="shared" si="1"/>
        <v>12</v>
      </c>
      <c r="T25" s="174">
        <f t="shared" si="2"/>
        <v>38.888888888888893</v>
      </c>
      <c r="U25" s="54">
        <v>3</v>
      </c>
      <c r="V25" s="54">
        <v>1.3</v>
      </c>
      <c r="W25" s="72">
        <v>4.3</v>
      </c>
      <c r="X25" s="76">
        <v>0.3</v>
      </c>
      <c r="Y25" s="47">
        <v>3.3</v>
      </c>
      <c r="Z25" s="50">
        <v>0.3</v>
      </c>
      <c r="AA25" s="50">
        <v>0.7</v>
      </c>
      <c r="AB25" s="68">
        <v>1.7</v>
      </c>
      <c r="AC25" s="70">
        <v>0.7</v>
      </c>
      <c r="AD25" s="538"/>
      <c r="AE25" s="52"/>
    </row>
    <row r="26" spans="1:31" ht="28" customHeight="1">
      <c r="A26" s="165">
        <v>20</v>
      </c>
      <c r="B26" s="308" t="s">
        <v>498</v>
      </c>
      <c r="C26" s="512" t="s">
        <v>634</v>
      </c>
      <c r="D26" s="309">
        <v>9</v>
      </c>
      <c r="E26" s="447" t="s">
        <v>177</v>
      </c>
      <c r="F26" s="160">
        <v>2</v>
      </c>
      <c r="G26" s="282" t="s">
        <v>39</v>
      </c>
      <c r="H26" s="219">
        <v>1</v>
      </c>
      <c r="I26" s="87">
        <v>0.5</v>
      </c>
      <c r="J26" s="88">
        <v>1</v>
      </c>
      <c r="K26" s="90">
        <v>50</v>
      </c>
      <c r="L26" s="100">
        <v>0</v>
      </c>
      <c r="M26" s="88">
        <v>1</v>
      </c>
      <c r="N26" s="220">
        <v>0</v>
      </c>
      <c r="O26" s="87">
        <v>0</v>
      </c>
      <c r="P26" s="88">
        <v>0</v>
      </c>
      <c r="Q26" s="221">
        <v>0</v>
      </c>
      <c r="R26" s="91">
        <f t="shared" si="0"/>
        <v>1</v>
      </c>
      <c r="S26" s="88">
        <f t="shared" si="1"/>
        <v>5</v>
      </c>
      <c r="T26" s="175">
        <f t="shared" si="2"/>
        <v>20</v>
      </c>
      <c r="U26" s="226">
        <v>0</v>
      </c>
      <c r="V26" s="93">
        <v>1</v>
      </c>
      <c r="W26" s="94">
        <v>1</v>
      </c>
      <c r="X26" s="95">
        <v>0.5</v>
      </c>
      <c r="Y26" s="87">
        <v>0.5</v>
      </c>
      <c r="Z26" s="88">
        <v>0.5</v>
      </c>
      <c r="AA26" s="101">
        <v>0</v>
      </c>
      <c r="AB26" s="96">
        <v>0.5</v>
      </c>
      <c r="AC26" s="97">
        <v>0.5</v>
      </c>
      <c r="AD26" s="538"/>
      <c r="AE26" s="52"/>
    </row>
    <row r="27" spans="1:31" ht="28" customHeight="1">
      <c r="A27" s="166">
        <v>21</v>
      </c>
      <c r="B27" s="288" t="s">
        <v>492</v>
      </c>
      <c r="C27" s="511" t="s">
        <v>634</v>
      </c>
      <c r="D27" s="286">
        <v>5</v>
      </c>
      <c r="E27" s="451" t="s">
        <v>177</v>
      </c>
      <c r="F27" s="161">
        <v>12</v>
      </c>
      <c r="G27" s="155" t="s">
        <v>78</v>
      </c>
      <c r="H27" s="291">
        <v>0.9</v>
      </c>
      <c r="I27" s="47">
        <v>8.3333333333333329E-2</v>
      </c>
      <c r="J27" s="50">
        <v>8.3333333333333329E-2</v>
      </c>
      <c r="K27" s="45">
        <v>100</v>
      </c>
      <c r="L27" s="49">
        <v>0.16666666666666666</v>
      </c>
      <c r="M27" s="50">
        <v>0.75</v>
      </c>
      <c r="N27" s="46">
        <v>22.2</v>
      </c>
      <c r="O27" s="47">
        <v>0.25</v>
      </c>
      <c r="P27" s="50">
        <v>0.66666666666666663</v>
      </c>
      <c r="Q27" s="387">
        <v>37.5</v>
      </c>
      <c r="R27" s="169">
        <f t="shared" si="0"/>
        <v>0.91666666666666663</v>
      </c>
      <c r="S27" s="170">
        <f t="shared" si="1"/>
        <v>3.083333333333333</v>
      </c>
      <c r="T27" s="174">
        <f t="shared" si="2"/>
        <v>29.72972972972973</v>
      </c>
      <c r="U27" s="54">
        <v>0.2</v>
      </c>
      <c r="V27" s="54">
        <v>0.1</v>
      </c>
      <c r="W27" s="72">
        <v>0.3</v>
      </c>
      <c r="X27" s="76">
        <v>0.1</v>
      </c>
      <c r="Y27" s="47">
        <v>0.2</v>
      </c>
      <c r="Z27" s="50">
        <v>0.3</v>
      </c>
      <c r="AA27" s="51">
        <v>0</v>
      </c>
      <c r="AB27" s="68">
        <v>0.4</v>
      </c>
      <c r="AC27" s="70">
        <v>0.5</v>
      </c>
      <c r="AD27" s="538"/>
      <c r="AE27" s="52"/>
    </row>
    <row r="28" spans="1:31" ht="28" customHeight="1" thickBot="1">
      <c r="A28" s="167">
        <v>22</v>
      </c>
      <c r="B28" s="463" t="s">
        <v>497</v>
      </c>
      <c r="C28" s="530" t="s">
        <v>614</v>
      </c>
      <c r="D28" s="437">
        <v>21</v>
      </c>
      <c r="E28" s="470" t="s">
        <v>172</v>
      </c>
      <c r="F28" s="162">
        <v>2</v>
      </c>
      <c r="G28" s="464" t="s">
        <v>72</v>
      </c>
      <c r="H28" s="231">
        <v>1</v>
      </c>
      <c r="I28" s="130">
        <v>0.5</v>
      </c>
      <c r="J28" s="131">
        <v>1.5</v>
      </c>
      <c r="K28" s="232">
        <v>33.299999999999997</v>
      </c>
      <c r="L28" s="136">
        <v>0</v>
      </c>
      <c r="M28" s="131">
        <v>1</v>
      </c>
      <c r="N28" s="142">
        <v>0</v>
      </c>
      <c r="O28" s="133">
        <v>0</v>
      </c>
      <c r="P28" s="134">
        <v>0</v>
      </c>
      <c r="Q28" s="234">
        <v>0</v>
      </c>
      <c r="R28" s="137">
        <f t="shared" si="0"/>
        <v>1</v>
      </c>
      <c r="S28" s="131">
        <f t="shared" si="1"/>
        <v>6</v>
      </c>
      <c r="T28" s="235">
        <f t="shared" si="2"/>
        <v>16.666666666666668</v>
      </c>
      <c r="U28" s="236">
        <v>0</v>
      </c>
      <c r="V28" s="138">
        <v>0.5</v>
      </c>
      <c r="W28" s="139">
        <v>0.5</v>
      </c>
      <c r="X28" s="478">
        <v>0.5</v>
      </c>
      <c r="Y28" s="130">
        <v>1.5</v>
      </c>
      <c r="Z28" s="134">
        <v>0</v>
      </c>
      <c r="AA28" s="134">
        <v>0</v>
      </c>
      <c r="AB28" s="466">
        <v>1.5</v>
      </c>
      <c r="AC28" s="140">
        <v>0</v>
      </c>
      <c r="AD28" s="538"/>
      <c r="AE28" s="52"/>
    </row>
    <row r="29" spans="1:31" ht="28" customHeight="1" thickTop="1" thickBot="1">
      <c r="A29" s="595" t="s">
        <v>478</v>
      </c>
      <c r="B29" s="596"/>
      <c r="C29" s="596"/>
      <c r="D29" s="596"/>
      <c r="E29" s="609"/>
      <c r="F29" s="425">
        <v>24</v>
      </c>
      <c r="G29" s="358"/>
      <c r="H29" s="33">
        <v>73.400000000000006</v>
      </c>
      <c r="I29" s="19">
        <v>19.8</v>
      </c>
      <c r="J29" s="248">
        <v>41.4</v>
      </c>
      <c r="K29" s="272">
        <v>47.8</v>
      </c>
      <c r="L29" s="30">
        <v>7.1</v>
      </c>
      <c r="M29" s="248">
        <v>24.1</v>
      </c>
      <c r="N29" s="271">
        <v>29.5</v>
      </c>
      <c r="O29" s="18">
        <v>12.5</v>
      </c>
      <c r="P29" s="248">
        <v>18.7</v>
      </c>
      <c r="Q29" s="271">
        <v>67</v>
      </c>
      <c r="R29" s="336">
        <f t="shared" ref="R29:S29" si="3">O29+(L29*3)+(I29*2)</f>
        <v>73.400000000000006</v>
      </c>
      <c r="S29" s="83">
        <f t="shared" si="3"/>
        <v>173.8</v>
      </c>
      <c r="T29" s="249">
        <f t="shared" ref="T29" si="4">(R29*100)/S29</f>
        <v>42.232451093210592</v>
      </c>
      <c r="U29" s="477">
        <v>10.199999999999999</v>
      </c>
      <c r="V29" s="426">
        <v>23.9</v>
      </c>
      <c r="W29" s="469">
        <v>34</v>
      </c>
      <c r="X29" s="275">
        <v>15.4</v>
      </c>
      <c r="Y29" s="19">
        <v>21</v>
      </c>
      <c r="Z29" s="248">
        <v>9</v>
      </c>
      <c r="AA29" s="248">
        <v>2.6</v>
      </c>
      <c r="AB29" s="340">
        <v>13.7</v>
      </c>
      <c r="AC29" s="37">
        <v>66.3</v>
      </c>
      <c r="AD29" s="538"/>
    </row>
    <row r="30" spans="1:31" ht="5" customHeight="1" thickBot="1">
      <c r="A30" s="105"/>
      <c r="B30" s="106"/>
      <c r="C30" s="106"/>
      <c r="D30" s="293"/>
      <c r="E30" s="389"/>
      <c r="F30" s="125"/>
      <c r="G30" s="358"/>
      <c r="H30" s="240"/>
      <c r="I30" s="109"/>
      <c r="J30" s="110"/>
      <c r="K30" s="111"/>
      <c r="L30" s="112"/>
      <c r="M30" s="113"/>
      <c r="N30" s="114"/>
      <c r="O30" s="115"/>
      <c r="P30" s="116"/>
      <c r="Q30" s="111"/>
      <c r="R30" s="117"/>
      <c r="S30" s="118"/>
      <c r="T30" s="119"/>
      <c r="U30" s="120"/>
      <c r="V30" s="121"/>
      <c r="W30" s="260"/>
      <c r="X30" s="261"/>
      <c r="Y30" s="125"/>
      <c r="Z30" s="110"/>
      <c r="AA30" s="124"/>
      <c r="AB30" s="408"/>
      <c r="AC30" s="43"/>
      <c r="AD30" s="538"/>
    </row>
    <row r="31" spans="1:31" ht="27" thickBot="1">
      <c r="A31" s="561" t="s">
        <v>181</v>
      </c>
      <c r="B31" s="562"/>
      <c r="C31" s="562"/>
      <c r="D31" s="562"/>
      <c r="E31" s="563"/>
      <c r="F31" s="39">
        <v>24</v>
      </c>
      <c r="G31" s="358"/>
      <c r="H31" s="16">
        <v>81.3</v>
      </c>
      <c r="I31" s="21">
        <v>20.9</v>
      </c>
      <c r="J31" s="126">
        <v>39.6</v>
      </c>
      <c r="K31" s="241">
        <v>52.8</v>
      </c>
      <c r="L31" s="21">
        <v>7.6</v>
      </c>
      <c r="M31" s="126">
        <v>23.7</v>
      </c>
      <c r="N31" s="242">
        <v>32</v>
      </c>
      <c r="O31" s="35">
        <v>16.7</v>
      </c>
      <c r="P31" s="126">
        <v>24.5</v>
      </c>
      <c r="Q31" s="242">
        <v>68</v>
      </c>
      <c r="R31" s="243">
        <f>O31+(L31*3)+(I31*2)</f>
        <v>81.3</v>
      </c>
      <c r="S31" s="78">
        <f>P31+(M31*3)+(J31*2)</f>
        <v>174.8</v>
      </c>
      <c r="T31" s="244">
        <f>(R31*100)/S31</f>
        <v>46.510297482837522</v>
      </c>
      <c r="U31" s="245">
        <v>12.1</v>
      </c>
      <c r="V31" s="414">
        <v>28.7</v>
      </c>
      <c r="W31" s="246">
        <v>40.799999999999997</v>
      </c>
      <c r="X31" s="39">
        <v>14.4</v>
      </c>
      <c r="Y31" s="20">
        <v>16.399999999999999</v>
      </c>
      <c r="Z31" s="126">
        <v>7.9</v>
      </c>
      <c r="AA31" s="126">
        <v>3.8</v>
      </c>
      <c r="AB31" s="247">
        <v>15.1</v>
      </c>
      <c r="AC31" s="240"/>
      <c r="AD31" s="538"/>
    </row>
    <row r="32" spans="1:31" ht="28" customHeight="1">
      <c r="A32" s="567" t="s">
        <v>500</v>
      </c>
      <c r="B32" s="567"/>
      <c r="C32" s="567"/>
      <c r="D32" s="567"/>
      <c r="E32" s="567"/>
      <c r="F32" s="567"/>
      <c r="G32" s="567"/>
      <c r="H32" s="567"/>
      <c r="I32" s="567"/>
      <c r="J32" s="567"/>
      <c r="K32" s="567"/>
      <c r="L32" s="567"/>
      <c r="M32" s="567"/>
      <c r="N32" s="567"/>
      <c r="O32" s="567"/>
      <c r="P32" s="567"/>
      <c r="Q32" s="567"/>
      <c r="R32" s="567"/>
      <c r="S32" s="567"/>
      <c r="T32" s="567"/>
      <c r="U32" s="567"/>
      <c r="V32" s="567"/>
      <c r="W32" s="567"/>
      <c r="X32" s="567"/>
      <c r="Y32" s="567"/>
      <c r="Z32" s="567"/>
      <c r="AA32" s="567"/>
      <c r="AB32" s="567"/>
      <c r="AC32" s="567"/>
      <c r="AD32" s="538"/>
    </row>
    <row r="33" spans="1:60" ht="28" customHeight="1">
      <c r="A33" s="535" t="s">
        <v>59</v>
      </c>
      <c r="B33" s="535"/>
      <c r="C33" s="535"/>
      <c r="D33" s="535"/>
      <c r="E33" s="535"/>
      <c r="F33" s="535"/>
      <c r="G33" s="535"/>
      <c r="H33" s="535"/>
      <c r="I33" s="535"/>
      <c r="J33" s="535"/>
      <c r="K33" s="535"/>
      <c r="L33" s="535"/>
      <c r="M33" s="535"/>
      <c r="N33" s="535"/>
      <c r="O33" s="535"/>
      <c r="P33" s="535"/>
      <c r="Q33" s="535"/>
      <c r="R33" s="535"/>
      <c r="S33" s="535"/>
      <c r="T33" s="535"/>
      <c r="U33" s="535"/>
      <c r="V33" s="535"/>
      <c r="W33" s="535"/>
      <c r="X33" s="535"/>
      <c r="Y33" s="535"/>
      <c r="Z33" s="535"/>
      <c r="AA33" s="535"/>
      <c r="AB33" s="535"/>
      <c r="AC33" s="535"/>
      <c r="AD33" s="538"/>
      <c r="AF33" s="453"/>
      <c r="AG33" s="453"/>
      <c r="AH33" s="453"/>
    </row>
    <row r="34" spans="1:60" ht="18" customHeight="1">
      <c r="A34" s="536" t="s">
        <v>179</v>
      </c>
      <c r="B34" s="537"/>
      <c r="C34" s="537"/>
      <c r="D34" s="537"/>
      <c r="E34" s="537"/>
      <c r="F34" s="537"/>
      <c r="G34" s="537"/>
      <c r="H34" s="537"/>
      <c r="I34" s="537"/>
      <c r="J34" s="537"/>
      <c r="K34" s="537"/>
      <c r="L34" s="537"/>
      <c r="M34" s="537"/>
      <c r="N34" s="537"/>
      <c r="O34" s="537"/>
      <c r="P34" s="537"/>
      <c r="Q34" s="537"/>
      <c r="R34" s="537"/>
      <c r="S34" s="537"/>
      <c r="T34" s="537"/>
      <c r="U34" s="537"/>
      <c r="V34" s="537"/>
      <c r="W34" s="537"/>
      <c r="X34" s="537"/>
      <c r="Y34" s="537"/>
      <c r="Z34" s="537"/>
      <c r="AA34" s="537"/>
      <c r="AB34" s="537"/>
      <c r="AC34" s="537"/>
      <c r="AD34" s="537"/>
      <c r="AE34" s="537"/>
      <c r="AF34" s="537"/>
      <c r="AG34" s="537"/>
      <c r="AH34" s="537"/>
    </row>
    <row r="35" spans="1:60" ht="18" customHeight="1">
      <c r="F35"/>
      <c r="G35"/>
      <c r="H35"/>
      <c r="I35"/>
      <c r="J35"/>
      <c r="V35" s="103" t="s">
        <v>180</v>
      </c>
      <c r="AA35" s="38"/>
      <c r="AB35" s="38"/>
      <c r="AC35" s="38"/>
      <c r="AD35" s="38"/>
      <c r="AE35" s="38"/>
      <c r="AH35" s="103" t="s">
        <v>180</v>
      </c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104"/>
      <c r="BB35" s="104"/>
      <c r="BC35" s="104"/>
      <c r="BD35" s="104"/>
      <c r="BE35" s="104"/>
      <c r="BF35" s="104"/>
      <c r="BG35" s="104"/>
      <c r="BH35" s="104"/>
    </row>
    <row r="36" spans="1:60">
      <c r="F36"/>
      <c r="G36"/>
      <c r="H36"/>
      <c r="AA36" s="38"/>
      <c r="AB36" s="38"/>
      <c r="AC36" s="38"/>
    </row>
    <row r="37" spans="1:60">
      <c r="F37"/>
      <c r="G37"/>
      <c r="AA37" s="38"/>
      <c r="AB37" s="38"/>
    </row>
  </sheetData>
  <sortState ref="A7:AC28">
    <sortCondition descending="1" ref="AC7:AC28"/>
    <sortCondition descending="1" ref="H7:H28"/>
  </sortState>
  <mergeCells count="29">
    <mergeCell ref="A32:AC32"/>
    <mergeCell ref="A33:AC33"/>
    <mergeCell ref="AD1:AD33"/>
    <mergeCell ref="A34:AH34"/>
    <mergeCell ref="A1:E4"/>
    <mergeCell ref="A29:E29"/>
    <mergeCell ref="A31:E31"/>
    <mergeCell ref="X5:X6"/>
    <mergeCell ref="Y5:Y6"/>
    <mergeCell ref="Z5:Z6"/>
    <mergeCell ref="AA5:AA6"/>
    <mergeCell ref="AB5:AB6"/>
    <mergeCell ref="AC5:AC6"/>
    <mergeCell ref="H5:H6"/>
    <mergeCell ref="I5:K5"/>
    <mergeCell ref="L5:N5"/>
    <mergeCell ref="O5:Q5"/>
    <mergeCell ref="R5:T5"/>
    <mergeCell ref="U5:W5"/>
    <mergeCell ref="F1:Z2"/>
    <mergeCell ref="AA1:AC4"/>
    <mergeCell ref="F3:Z4"/>
    <mergeCell ref="G5:G6"/>
    <mergeCell ref="A5:A6"/>
    <mergeCell ref="B5:B6"/>
    <mergeCell ref="D5:D6"/>
    <mergeCell ref="E5:E6"/>
    <mergeCell ref="F5:F6"/>
    <mergeCell ref="C5:C6"/>
  </mergeCells>
  <hyperlinks>
    <hyperlink ref="B22" r:id="rId1" display="https://basketball.latinbasket.com/player/Steven-Quiroz/245749" xr:uid="{FD6D9E85-E355-644B-B6B4-85EB520E5F53}"/>
    <hyperlink ref="B16" r:id="rId2" display="https://basketball.latinbasket.com/player/Alan-Cabrera/517325" xr:uid="{C8AB8D14-0268-C64E-AFC5-32DB485442B7}"/>
    <hyperlink ref="B12" r:id="rId3" display="https://basketball.latinbasket.com/player/Cesar-Silva/63842" xr:uid="{7D82C568-CA9B-1545-9168-BBBC5DC02C27}"/>
    <hyperlink ref="B24" r:id="rId4" display="https://basketball.latinbasket.com/player/Angel-Cabrera/535825" xr:uid="{669D41D9-E791-104E-BFA6-21F8983786C8}"/>
    <hyperlink ref="B10" r:id="rId5" display="https://basketball.latinbasket.com/player/Richard-Amardi/227542" xr:uid="{6D1DDBA1-B894-6440-BB91-EF76DE88A0E6}"/>
    <hyperlink ref="B14" r:id="rId6" display="https://basketball.latinbasket.com/player/Miguel-Bolivar/362571" xr:uid="{BCFB23EC-127F-2846-9A73-9E51515FCEEB}"/>
    <hyperlink ref="B15" r:id="rId7" display="https://basketball.latinbasket.com/player/Jean-Payen/603045" xr:uid="{4A56DF85-684F-9544-9342-B2AD9A95CBA8}"/>
    <hyperlink ref="B7" r:id="rId8" display="https://basketball.latinbasket.com/player/Lamonte-Bearden/335845" xr:uid="{0F6D51B8-4251-A14B-A485-FCBF76CD0D91}"/>
    <hyperlink ref="B13" r:id="rId9" display="https://basketball.latinbasket.com/player/Anthony-Peacock/503555" xr:uid="{312B4F3F-569D-7243-AE64-41D23B8B7D90}"/>
    <hyperlink ref="B27" r:id="rId10" display="https://basketball.latinbasket.com/player/Carlos-Vejar/741599" xr:uid="{052E3045-CA8E-A54C-B4F5-FEC91A06B158}"/>
    <hyperlink ref="B9" r:id="rId11" display="https://basketball.latinbasket.com/player/Kelby-Kramer/431825" xr:uid="{9E75E974-BB13-EE46-A075-471FD645A261}"/>
    <hyperlink ref="B19" r:id="rId12" display="https://basketball.latinbasket.com/player/Jorge-Figueroa/449497" xr:uid="{5BF4FB0C-253D-6445-8FC2-FB0320AD9A5D}"/>
    <hyperlink ref="B11" r:id="rId13" display="https://basketball.latinbasket.com/player/Michael-Henry/352017" xr:uid="{056C3A15-6CCC-6644-9EE2-7798D416C681}"/>
    <hyperlink ref="B20" r:id="rId14" display="https://basketball.latinbasket.com/player/Asa-Acosta/371656" xr:uid="{AFBA08A4-A217-3E4C-8554-C5A30D77CC2A}"/>
    <hyperlink ref="B17" r:id="rId15" display="https://basketball.latinbasket.com/player/Jhonder-Gomez/659059" xr:uid="{709CA13C-E362-7742-AF42-72E24D9D9385}"/>
    <hyperlink ref="B23" r:id="rId16" display="https://basketball.latinbasket.com/player/Efrain-Villalba/659062" xr:uid="{74E4E842-F01A-7241-80F8-B8C786146754}"/>
    <hyperlink ref="B18" r:id="rId17" display="https://basketball.latinbasket.com/player/Wil-Martinez/327407" xr:uid="{1A637DA3-52A6-B34D-87A1-A6D2FDC0BE47}"/>
    <hyperlink ref="B25" r:id="rId18" display="https://basketball.latinbasket.com/player/Manuel-Canaval/382130" xr:uid="{613615C0-CBA2-3A4D-B65B-5787875B4712}"/>
    <hyperlink ref="B8" r:id="rId19" display="https://basketball.latinbasket.com/player/Ronald-Delph/299559" xr:uid="{ED9B02C3-84DA-3844-B89A-4B557E645FBF}"/>
    <hyperlink ref="B28" r:id="rId20" display="https://basketball.latinbasket.com/player/Jatsiel-Colon/475336" xr:uid="{0E0B7569-FEB1-C847-9266-C481CBFA8022}"/>
    <hyperlink ref="B26" r:id="rId21" display="https://basketball.latinbasket.com/player/Jhon-Izarra/449348" xr:uid="{40BFEC95-7BD8-B348-8E1F-DB679B5DAF42}"/>
    <hyperlink ref="B21" r:id="rId22" display="https://basketball.latinbasket.com/player/Juan-Salgado/743547" xr:uid="{E58C2BDC-DB06-EC45-835F-447024219391}"/>
  </hyperlinks>
  <pageMargins left="0.7" right="0.7" top="0.75" bottom="0.75" header="0.3" footer="0.3"/>
  <drawing r:id="rId2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4BA16-367D-D042-962D-E85568B9B91B}">
  <dimension ref="A1:BH32"/>
  <sheetViews>
    <sheetView workbookViewId="0">
      <selection activeCell="F1" sqref="F1:Z2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5" customWidth="1"/>
  </cols>
  <sheetData>
    <row r="1" spans="1:31" ht="20" customHeight="1">
      <c r="A1" s="538"/>
      <c r="B1" s="538"/>
      <c r="C1" s="538"/>
      <c r="D1" s="538"/>
      <c r="E1" s="538"/>
      <c r="F1" s="539" t="s">
        <v>501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502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51" t="s">
        <v>2</v>
      </c>
      <c r="G5" s="566" t="s">
        <v>3</v>
      </c>
      <c r="H5" s="565" t="s">
        <v>0</v>
      </c>
      <c r="I5" s="551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79"/>
      <c r="G6" s="580"/>
      <c r="H6" s="597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161</v>
      </c>
      <c r="C7" s="511" t="s">
        <v>634</v>
      </c>
      <c r="D7" s="307">
        <v>15</v>
      </c>
      <c r="E7" s="450" t="s">
        <v>174</v>
      </c>
      <c r="F7" s="157">
        <v>24</v>
      </c>
      <c r="G7" s="158" t="s">
        <v>400</v>
      </c>
      <c r="H7" s="265">
        <v>10.5</v>
      </c>
      <c r="I7" s="63">
        <v>3.5416666666666665</v>
      </c>
      <c r="J7" s="60">
        <v>6.791666666666667</v>
      </c>
      <c r="K7" s="61">
        <v>52.1</v>
      </c>
      <c r="L7" s="59">
        <v>0.625</v>
      </c>
      <c r="M7" s="60">
        <v>2.375</v>
      </c>
      <c r="N7" s="62">
        <v>26.3</v>
      </c>
      <c r="O7" s="63">
        <v>1.5</v>
      </c>
      <c r="P7" s="481">
        <v>1.9166666666666667</v>
      </c>
      <c r="Q7" s="61">
        <v>78.3</v>
      </c>
      <c r="R7" s="184">
        <f t="shared" ref="R7:R23" si="0">O7+(L7*3)+(I7*2)</f>
        <v>10.458333333333332</v>
      </c>
      <c r="S7" s="185">
        <f t="shared" ref="S7:S23" si="1">P7+(M7*3)+(J7*2)</f>
        <v>22.625</v>
      </c>
      <c r="T7" s="190">
        <f t="shared" ref="T7:T23" si="2">(R7*100)/S7</f>
        <v>46.224677716390417</v>
      </c>
      <c r="U7" s="65">
        <v>2</v>
      </c>
      <c r="V7" s="65">
        <v>5</v>
      </c>
      <c r="W7" s="71">
        <v>7</v>
      </c>
      <c r="X7" s="75">
        <v>1.5</v>
      </c>
      <c r="Y7" s="59">
        <v>1.9</v>
      </c>
      <c r="Z7" s="60">
        <v>1.1000000000000001</v>
      </c>
      <c r="AA7" s="60">
        <v>0.9</v>
      </c>
      <c r="AB7" s="67">
        <v>1.4</v>
      </c>
      <c r="AC7" s="69">
        <v>13.7</v>
      </c>
      <c r="AD7" s="538"/>
      <c r="AE7" s="52"/>
    </row>
    <row r="8" spans="1:31" ht="28" customHeight="1">
      <c r="A8" s="165">
        <v>2</v>
      </c>
      <c r="B8" s="85" t="s">
        <v>199</v>
      </c>
      <c r="C8" s="512" t="s">
        <v>634</v>
      </c>
      <c r="D8" s="309">
        <v>3</v>
      </c>
      <c r="E8" s="447" t="s">
        <v>173</v>
      </c>
      <c r="F8" s="217">
        <v>24</v>
      </c>
      <c r="G8" s="218" t="s">
        <v>424</v>
      </c>
      <c r="H8" s="277">
        <v>12</v>
      </c>
      <c r="I8" s="91">
        <v>3.2916666666666665</v>
      </c>
      <c r="J8" s="88">
        <v>6.666666666666667</v>
      </c>
      <c r="K8" s="89">
        <v>49.4</v>
      </c>
      <c r="L8" s="87">
        <v>0.91666666666666663</v>
      </c>
      <c r="M8" s="88">
        <v>3.375</v>
      </c>
      <c r="N8" s="90">
        <v>27.2</v>
      </c>
      <c r="O8" s="91">
        <v>2.6666666666666665</v>
      </c>
      <c r="P8" s="88">
        <v>3.5833333333333335</v>
      </c>
      <c r="Q8" s="89">
        <v>74.400000000000006</v>
      </c>
      <c r="R8" s="87">
        <f t="shared" si="0"/>
        <v>12</v>
      </c>
      <c r="S8" s="88">
        <f t="shared" si="1"/>
        <v>27.041666666666668</v>
      </c>
      <c r="T8" s="175">
        <f t="shared" si="2"/>
        <v>44.375963020030817</v>
      </c>
      <c r="U8" s="93">
        <v>1.2</v>
      </c>
      <c r="V8" s="93">
        <v>4</v>
      </c>
      <c r="W8" s="94">
        <v>5.2</v>
      </c>
      <c r="X8" s="95">
        <v>2.5</v>
      </c>
      <c r="Y8" s="87">
        <v>2.2999999999999998</v>
      </c>
      <c r="Z8" s="88">
        <v>1.2</v>
      </c>
      <c r="AA8" s="88">
        <v>0.5</v>
      </c>
      <c r="AB8" s="96">
        <v>2.9</v>
      </c>
      <c r="AC8" s="97">
        <v>12.5</v>
      </c>
      <c r="AD8" s="538"/>
      <c r="AE8" s="52"/>
    </row>
    <row r="9" spans="1:31" ht="28" customHeight="1">
      <c r="A9" s="166">
        <v>3</v>
      </c>
      <c r="B9" s="66" t="s">
        <v>659</v>
      </c>
      <c r="C9" s="513" t="s">
        <v>608</v>
      </c>
      <c r="D9" s="286">
        <v>5</v>
      </c>
      <c r="E9" s="451" t="s">
        <v>173</v>
      </c>
      <c r="F9" s="479">
        <v>5</v>
      </c>
      <c r="G9" s="292" t="s">
        <v>304</v>
      </c>
      <c r="H9" s="480">
        <v>7.6</v>
      </c>
      <c r="I9" s="49">
        <v>1.6</v>
      </c>
      <c r="J9" s="50">
        <v>3.4</v>
      </c>
      <c r="K9" s="46">
        <v>47.1</v>
      </c>
      <c r="L9" s="47">
        <v>1</v>
      </c>
      <c r="M9" s="50">
        <v>3.4</v>
      </c>
      <c r="N9" s="45">
        <v>29.4</v>
      </c>
      <c r="O9" s="49">
        <v>1.4</v>
      </c>
      <c r="P9" s="50">
        <v>1.6</v>
      </c>
      <c r="Q9" s="46">
        <v>87.5</v>
      </c>
      <c r="R9" s="202">
        <f t="shared" si="0"/>
        <v>7.6000000000000005</v>
      </c>
      <c r="S9" s="170">
        <f t="shared" si="1"/>
        <v>18.599999999999998</v>
      </c>
      <c r="T9" s="174">
        <f t="shared" si="2"/>
        <v>40.860215053763447</v>
      </c>
      <c r="U9" s="54">
        <v>0.2</v>
      </c>
      <c r="V9" s="54">
        <v>2.6</v>
      </c>
      <c r="W9" s="72">
        <v>2.8</v>
      </c>
      <c r="X9" s="76">
        <v>3.2</v>
      </c>
      <c r="Y9" s="47">
        <v>0.4</v>
      </c>
      <c r="Z9" s="50">
        <v>1.4</v>
      </c>
      <c r="AA9" s="50">
        <v>0</v>
      </c>
      <c r="AB9" s="68">
        <v>2</v>
      </c>
      <c r="AC9" s="70">
        <v>10.199999999999999</v>
      </c>
      <c r="AD9" s="538"/>
      <c r="AE9" s="52"/>
    </row>
    <row r="10" spans="1:31" ht="28" customHeight="1">
      <c r="A10" s="165">
        <v>4</v>
      </c>
      <c r="B10" s="85" t="s">
        <v>660</v>
      </c>
      <c r="C10" s="514" t="s">
        <v>608</v>
      </c>
      <c r="D10" s="309">
        <v>1</v>
      </c>
      <c r="E10" s="447" t="s">
        <v>177</v>
      </c>
      <c r="F10" s="217">
        <v>19</v>
      </c>
      <c r="G10" s="218" t="s">
        <v>119</v>
      </c>
      <c r="H10" s="277">
        <v>12.7</v>
      </c>
      <c r="I10" s="91">
        <v>3.263157894736842</v>
      </c>
      <c r="J10" s="88">
        <v>6.6842105263157894</v>
      </c>
      <c r="K10" s="89">
        <v>48.8</v>
      </c>
      <c r="L10" s="87">
        <v>1.1578947368421053</v>
      </c>
      <c r="M10" s="88">
        <v>3.736842105263158</v>
      </c>
      <c r="N10" s="90">
        <v>31</v>
      </c>
      <c r="O10" s="91">
        <v>2.736842105263158</v>
      </c>
      <c r="P10" s="88">
        <v>3.2105263157894739</v>
      </c>
      <c r="Q10" s="89">
        <v>85.2</v>
      </c>
      <c r="R10" s="87">
        <f t="shared" si="0"/>
        <v>12.736842105263158</v>
      </c>
      <c r="S10" s="88">
        <f t="shared" si="1"/>
        <v>27.789473684210527</v>
      </c>
      <c r="T10" s="175">
        <f t="shared" si="2"/>
        <v>45.833333333333336</v>
      </c>
      <c r="U10" s="93">
        <v>0.3</v>
      </c>
      <c r="V10" s="93">
        <v>1.3</v>
      </c>
      <c r="W10" s="94">
        <v>1.6</v>
      </c>
      <c r="X10" s="95">
        <v>2.2000000000000002</v>
      </c>
      <c r="Y10" s="87">
        <v>2.2999999999999998</v>
      </c>
      <c r="Z10" s="88">
        <v>0.8</v>
      </c>
      <c r="AA10" s="88">
        <v>0</v>
      </c>
      <c r="AB10" s="96">
        <v>1.8</v>
      </c>
      <c r="AC10" s="97">
        <v>8.6999999999999993</v>
      </c>
      <c r="AD10" s="538"/>
      <c r="AE10" s="52"/>
    </row>
    <row r="11" spans="1:31" ht="28" customHeight="1">
      <c r="A11" s="166">
        <v>5</v>
      </c>
      <c r="B11" s="66" t="s">
        <v>507</v>
      </c>
      <c r="C11" s="513" t="s">
        <v>608</v>
      </c>
      <c r="D11" s="286">
        <v>44</v>
      </c>
      <c r="E11" s="451" t="s">
        <v>174</v>
      </c>
      <c r="F11" s="479">
        <v>22</v>
      </c>
      <c r="G11" s="292" t="s">
        <v>505</v>
      </c>
      <c r="H11" s="480">
        <v>6.8</v>
      </c>
      <c r="I11" s="49">
        <v>2.7272727272727271</v>
      </c>
      <c r="J11" s="50">
        <v>4.8181818181818183</v>
      </c>
      <c r="K11" s="46">
        <v>56.6</v>
      </c>
      <c r="L11" s="47">
        <v>0.22727272727272727</v>
      </c>
      <c r="M11" s="50">
        <v>1.0454545454545454</v>
      </c>
      <c r="N11" s="45">
        <v>21.7</v>
      </c>
      <c r="O11" s="49">
        <v>0.68181818181818177</v>
      </c>
      <c r="P11" s="50">
        <v>1.0909090909090908</v>
      </c>
      <c r="Q11" s="46">
        <v>62.5</v>
      </c>
      <c r="R11" s="202">
        <f t="shared" si="0"/>
        <v>6.8181818181818175</v>
      </c>
      <c r="S11" s="170">
        <f t="shared" si="1"/>
        <v>13.863636363636363</v>
      </c>
      <c r="T11" s="174">
        <f t="shared" si="2"/>
        <v>49.180327868852459</v>
      </c>
      <c r="U11" s="54">
        <v>2</v>
      </c>
      <c r="V11" s="54">
        <v>2.9</v>
      </c>
      <c r="W11" s="72">
        <v>5</v>
      </c>
      <c r="X11" s="76">
        <v>0.8</v>
      </c>
      <c r="Y11" s="47">
        <v>2</v>
      </c>
      <c r="Z11" s="50">
        <v>0.4</v>
      </c>
      <c r="AA11" s="50">
        <v>0.3</v>
      </c>
      <c r="AB11" s="68">
        <v>1</v>
      </c>
      <c r="AC11" s="70">
        <v>7.5</v>
      </c>
      <c r="AD11" s="538"/>
      <c r="AE11" s="52"/>
    </row>
    <row r="12" spans="1:31" ht="28" customHeight="1">
      <c r="A12" s="165">
        <v>6</v>
      </c>
      <c r="B12" s="85" t="s">
        <v>661</v>
      </c>
      <c r="C12" s="514" t="s">
        <v>608</v>
      </c>
      <c r="D12" s="309">
        <v>21</v>
      </c>
      <c r="E12" s="447" t="s">
        <v>5</v>
      </c>
      <c r="F12" s="217">
        <v>5</v>
      </c>
      <c r="G12" s="218" t="s">
        <v>506</v>
      </c>
      <c r="H12" s="277">
        <v>12.4</v>
      </c>
      <c r="I12" s="91">
        <v>2.2000000000000002</v>
      </c>
      <c r="J12" s="88">
        <v>6</v>
      </c>
      <c r="K12" s="89">
        <v>36.700000000000003</v>
      </c>
      <c r="L12" s="87">
        <v>2</v>
      </c>
      <c r="M12" s="88">
        <v>7.2</v>
      </c>
      <c r="N12" s="90">
        <v>27.8</v>
      </c>
      <c r="O12" s="91">
        <v>2</v>
      </c>
      <c r="P12" s="88">
        <v>2</v>
      </c>
      <c r="Q12" s="89">
        <v>100</v>
      </c>
      <c r="R12" s="87">
        <f t="shared" si="0"/>
        <v>12.4</v>
      </c>
      <c r="S12" s="88">
        <f t="shared" si="1"/>
        <v>35.6</v>
      </c>
      <c r="T12" s="175">
        <f t="shared" si="2"/>
        <v>34.831460674157299</v>
      </c>
      <c r="U12" s="93">
        <v>0.2</v>
      </c>
      <c r="V12" s="93">
        <v>2.6</v>
      </c>
      <c r="W12" s="94">
        <v>2.8</v>
      </c>
      <c r="X12" s="95">
        <v>1</v>
      </c>
      <c r="Y12" s="87">
        <v>2.6</v>
      </c>
      <c r="Z12" s="88">
        <v>1.4</v>
      </c>
      <c r="AA12" s="88">
        <v>0.8</v>
      </c>
      <c r="AB12" s="96">
        <v>1.2</v>
      </c>
      <c r="AC12" s="97">
        <v>7.4</v>
      </c>
      <c r="AD12" s="538"/>
      <c r="AE12" s="52"/>
    </row>
    <row r="13" spans="1:31" ht="28" customHeight="1">
      <c r="A13" s="166">
        <v>7</v>
      </c>
      <c r="B13" s="66" t="s">
        <v>508</v>
      </c>
      <c r="C13" s="511" t="s">
        <v>634</v>
      </c>
      <c r="D13" s="286">
        <v>9</v>
      </c>
      <c r="E13" s="451" t="s">
        <v>177</v>
      </c>
      <c r="F13" s="479">
        <v>24</v>
      </c>
      <c r="G13" s="292" t="s">
        <v>127</v>
      </c>
      <c r="H13" s="480">
        <v>8.8000000000000007</v>
      </c>
      <c r="I13" s="49">
        <v>2.5416666666666665</v>
      </c>
      <c r="J13" s="50">
        <v>5.166666666666667</v>
      </c>
      <c r="K13" s="46">
        <v>49.2</v>
      </c>
      <c r="L13" s="47">
        <v>0.75</v>
      </c>
      <c r="M13" s="50">
        <v>2.5416666666666665</v>
      </c>
      <c r="N13" s="45">
        <v>29.5</v>
      </c>
      <c r="O13" s="49">
        <v>1.4166666666666667</v>
      </c>
      <c r="P13" s="50">
        <v>2.7083333333333335</v>
      </c>
      <c r="Q13" s="46">
        <v>52.3</v>
      </c>
      <c r="R13" s="202">
        <f t="shared" si="0"/>
        <v>8.75</v>
      </c>
      <c r="S13" s="170">
        <f t="shared" si="1"/>
        <v>20.666666666666668</v>
      </c>
      <c r="T13" s="174">
        <f t="shared" si="2"/>
        <v>42.338709677419352</v>
      </c>
      <c r="U13" s="54">
        <v>1.1000000000000001</v>
      </c>
      <c r="V13" s="54">
        <v>1.7</v>
      </c>
      <c r="W13" s="72">
        <v>2.8</v>
      </c>
      <c r="X13" s="76">
        <v>1.1000000000000001</v>
      </c>
      <c r="Y13" s="47">
        <v>2</v>
      </c>
      <c r="Z13" s="50">
        <v>1.3</v>
      </c>
      <c r="AA13" s="50">
        <v>0.1</v>
      </c>
      <c r="AB13" s="68">
        <v>1.2</v>
      </c>
      <c r="AC13" s="70">
        <v>6.6</v>
      </c>
      <c r="AD13" s="538"/>
      <c r="AE13" s="52"/>
    </row>
    <row r="14" spans="1:31" ht="28" customHeight="1">
      <c r="A14" s="165">
        <v>8</v>
      </c>
      <c r="B14" s="85" t="s">
        <v>418</v>
      </c>
      <c r="C14" s="512" t="s">
        <v>634</v>
      </c>
      <c r="D14" s="309">
        <v>11</v>
      </c>
      <c r="E14" s="447" t="s">
        <v>5</v>
      </c>
      <c r="F14" s="217">
        <v>23</v>
      </c>
      <c r="G14" s="218" t="s">
        <v>425</v>
      </c>
      <c r="H14" s="277">
        <v>7.4</v>
      </c>
      <c r="I14" s="91">
        <v>1.826086956521739</v>
      </c>
      <c r="J14" s="88">
        <v>4.2173913043478262</v>
      </c>
      <c r="K14" s="89">
        <v>43.3</v>
      </c>
      <c r="L14" s="87">
        <v>0.78260869565217395</v>
      </c>
      <c r="M14" s="88">
        <v>2.8695652173913042</v>
      </c>
      <c r="N14" s="90">
        <v>27.3</v>
      </c>
      <c r="O14" s="91">
        <v>1.4347826086956521</v>
      </c>
      <c r="P14" s="88">
        <v>2.3043478260869565</v>
      </c>
      <c r="Q14" s="89">
        <v>62.3</v>
      </c>
      <c r="R14" s="87">
        <f t="shared" si="0"/>
        <v>7.4347826086956523</v>
      </c>
      <c r="S14" s="88">
        <f t="shared" si="1"/>
        <v>19.347826086956523</v>
      </c>
      <c r="T14" s="175">
        <f t="shared" si="2"/>
        <v>38.426966292134829</v>
      </c>
      <c r="U14" s="93">
        <v>0.6</v>
      </c>
      <c r="V14" s="93">
        <v>2.6</v>
      </c>
      <c r="W14" s="94">
        <v>3.1</v>
      </c>
      <c r="X14" s="95">
        <v>1.1000000000000001</v>
      </c>
      <c r="Y14" s="87">
        <v>1.4</v>
      </c>
      <c r="Z14" s="88">
        <v>0.7</v>
      </c>
      <c r="AA14" s="88">
        <v>0.3</v>
      </c>
      <c r="AB14" s="96">
        <v>1.1000000000000001</v>
      </c>
      <c r="AC14" s="97">
        <v>6.2</v>
      </c>
      <c r="AD14" s="538"/>
      <c r="AE14" s="52"/>
    </row>
    <row r="15" spans="1:31" ht="28" customHeight="1">
      <c r="A15" s="166">
        <v>9</v>
      </c>
      <c r="B15" s="66" t="s">
        <v>509</v>
      </c>
      <c r="C15" s="513" t="s">
        <v>621</v>
      </c>
      <c r="D15" s="286">
        <v>25</v>
      </c>
      <c r="E15" s="451" t="s">
        <v>177</v>
      </c>
      <c r="F15" s="479">
        <v>9</v>
      </c>
      <c r="G15" s="292" t="s">
        <v>88</v>
      </c>
      <c r="H15" s="480">
        <v>5.0999999999999996</v>
      </c>
      <c r="I15" s="49">
        <v>1</v>
      </c>
      <c r="J15" s="50">
        <v>3.7777777777777777</v>
      </c>
      <c r="K15" s="46">
        <v>26.5</v>
      </c>
      <c r="L15" s="47">
        <v>0.77777777777777779</v>
      </c>
      <c r="M15" s="50">
        <v>1.4444444444444444</v>
      </c>
      <c r="N15" s="45">
        <v>53.8</v>
      </c>
      <c r="O15" s="49">
        <v>0.77777777777777779</v>
      </c>
      <c r="P15" s="50">
        <v>1.7777777777777777</v>
      </c>
      <c r="Q15" s="46">
        <v>43.8</v>
      </c>
      <c r="R15" s="202">
        <f t="shared" si="0"/>
        <v>5.1111111111111107</v>
      </c>
      <c r="S15" s="170">
        <f t="shared" si="1"/>
        <v>13.666666666666666</v>
      </c>
      <c r="T15" s="174">
        <f t="shared" si="2"/>
        <v>37.398373983739837</v>
      </c>
      <c r="U15" s="54">
        <v>0.6</v>
      </c>
      <c r="V15" s="54">
        <v>2.8</v>
      </c>
      <c r="W15" s="72">
        <v>3.3</v>
      </c>
      <c r="X15" s="76">
        <v>1.8</v>
      </c>
      <c r="Y15" s="47">
        <v>2.4</v>
      </c>
      <c r="Z15" s="50">
        <v>0.8</v>
      </c>
      <c r="AA15" s="50">
        <v>0.1</v>
      </c>
      <c r="AB15" s="68">
        <v>1.4</v>
      </c>
      <c r="AC15" s="70">
        <v>4.7</v>
      </c>
      <c r="AD15" s="538"/>
      <c r="AE15" s="52"/>
    </row>
    <row r="16" spans="1:31" ht="28" customHeight="1">
      <c r="A16" s="165">
        <v>10</v>
      </c>
      <c r="B16" s="85" t="s">
        <v>510</v>
      </c>
      <c r="C16" s="512" t="s">
        <v>634</v>
      </c>
      <c r="D16" s="309">
        <v>7</v>
      </c>
      <c r="E16" s="447" t="s">
        <v>5</v>
      </c>
      <c r="F16" s="217">
        <v>18</v>
      </c>
      <c r="G16" s="218" t="s">
        <v>449</v>
      </c>
      <c r="H16" s="277">
        <v>5.2</v>
      </c>
      <c r="I16" s="91">
        <v>0.94444444444444442</v>
      </c>
      <c r="J16" s="88">
        <v>2</v>
      </c>
      <c r="K16" s="89">
        <v>47.2</v>
      </c>
      <c r="L16" s="87">
        <v>0.77777777777777779</v>
      </c>
      <c r="M16" s="88">
        <v>2.4444444444444446</v>
      </c>
      <c r="N16" s="90">
        <v>31.8</v>
      </c>
      <c r="O16" s="91">
        <v>0.94444444444444442</v>
      </c>
      <c r="P16" s="88">
        <v>1.1666666666666667</v>
      </c>
      <c r="Q16" s="89">
        <v>81</v>
      </c>
      <c r="R16" s="87">
        <f t="shared" si="0"/>
        <v>5.1666666666666661</v>
      </c>
      <c r="S16" s="88">
        <f t="shared" si="1"/>
        <v>12.5</v>
      </c>
      <c r="T16" s="175">
        <f t="shared" si="2"/>
        <v>41.333333333333329</v>
      </c>
      <c r="U16" s="93">
        <v>1</v>
      </c>
      <c r="V16" s="93">
        <v>2.1</v>
      </c>
      <c r="W16" s="94">
        <v>3.1</v>
      </c>
      <c r="X16" s="95">
        <v>0.5</v>
      </c>
      <c r="Y16" s="87">
        <v>2.1</v>
      </c>
      <c r="Z16" s="88">
        <v>0.8</v>
      </c>
      <c r="AA16" s="88">
        <v>0.1</v>
      </c>
      <c r="AB16" s="96">
        <v>1.2</v>
      </c>
      <c r="AC16" s="97">
        <v>4.5</v>
      </c>
      <c r="AD16" s="538"/>
      <c r="AE16" s="52"/>
    </row>
    <row r="17" spans="1:60" ht="28" customHeight="1">
      <c r="A17" s="166">
        <v>11</v>
      </c>
      <c r="B17" s="66" t="s">
        <v>662</v>
      </c>
      <c r="C17" s="511" t="s">
        <v>634</v>
      </c>
      <c r="D17" s="286">
        <v>33</v>
      </c>
      <c r="E17" s="451" t="s">
        <v>172</v>
      </c>
      <c r="F17" s="479">
        <v>4</v>
      </c>
      <c r="G17" s="292" t="s">
        <v>106</v>
      </c>
      <c r="H17" s="480">
        <v>6.5</v>
      </c>
      <c r="I17" s="49">
        <v>2.25</v>
      </c>
      <c r="J17" s="50">
        <v>3.25</v>
      </c>
      <c r="K17" s="46">
        <v>69.2</v>
      </c>
      <c r="L17" s="47">
        <v>0.25</v>
      </c>
      <c r="M17" s="50">
        <v>2</v>
      </c>
      <c r="N17" s="45">
        <v>12.5</v>
      </c>
      <c r="O17" s="49">
        <v>1.25</v>
      </c>
      <c r="P17" s="50">
        <v>1.75</v>
      </c>
      <c r="Q17" s="46">
        <v>71.400000000000006</v>
      </c>
      <c r="R17" s="202">
        <f t="shared" si="0"/>
        <v>6.5</v>
      </c>
      <c r="S17" s="170">
        <f t="shared" si="1"/>
        <v>14.25</v>
      </c>
      <c r="T17" s="174">
        <f t="shared" si="2"/>
        <v>45.614035087719301</v>
      </c>
      <c r="U17" s="54">
        <v>1</v>
      </c>
      <c r="V17" s="54">
        <v>0.5</v>
      </c>
      <c r="W17" s="72">
        <v>1.5</v>
      </c>
      <c r="X17" s="76">
        <v>0.8</v>
      </c>
      <c r="Y17" s="47">
        <v>1.5</v>
      </c>
      <c r="Z17" s="51">
        <v>0</v>
      </c>
      <c r="AA17" s="50">
        <v>0.5</v>
      </c>
      <c r="AB17" s="68">
        <v>1.3</v>
      </c>
      <c r="AC17" s="70">
        <v>4.3</v>
      </c>
      <c r="AD17" s="538"/>
      <c r="AE17" s="52"/>
    </row>
    <row r="18" spans="1:60" ht="28" customHeight="1">
      <c r="A18" s="165">
        <v>12</v>
      </c>
      <c r="B18" s="85" t="s">
        <v>511</v>
      </c>
      <c r="C18" s="512" t="s">
        <v>634</v>
      </c>
      <c r="D18" s="309">
        <v>15</v>
      </c>
      <c r="E18" s="447" t="s">
        <v>5</v>
      </c>
      <c r="F18" s="217">
        <v>17</v>
      </c>
      <c r="G18" s="218" t="s">
        <v>382</v>
      </c>
      <c r="H18" s="277">
        <v>3.1</v>
      </c>
      <c r="I18" s="91">
        <v>0.6470588235294118</v>
      </c>
      <c r="J18" s="88">
        <v>1.1176470588235294</v>
      </c>
      <c r="K18" s="89">
        <v>57.9</v>
      </c>
      <c r="L18" s="87">
        <v>0.35294117647058826</v>
      </c>
      <c r="M18" s="88">
        <v>0.88235294117647056</v>
      </c>
      <c r="N18" s="90">
        <v>40</v>
      </c>
      <c r="O18" s="91">
        <v>0.70588235294117652</v>
      </c>
      <c r="P18" s="88">
        <v>0.88235294117647056</v>
      </c>
      <c r="Q18" s="89">
        <v>80</v>
      </c>
      <c r="R18" s="87">
        <f t="shared" si="0"/>
        <v>3.0588235294117645</v>
      </c>
      <c r="S18" s="88">
        <f t="shared" si="1"/>
        <v>5.7647058823529411</v>
      </c>
      <c r="T18" s="175">
        <f t="shared" si="2"/>
        <v>53.061224489795919</v>
      </c>
      <c r="U18" s="93">
        <v>0.7</v>
      </c>
      <c r="V18" s="93">
        <v>1.8</v>
      </c>
      <c r="W18" s="94">
        <v>2.5</v>
      </c>
      <c r="X18" s="95">
        <v>0.3</v>
      </c>
      <c r="Y18" s="87">
        <v>1.3</v>
      </c>
      <c r="Z18" s="88">
        <v>0.5</v>
      </c>
      <c r="AA18" s="88">
        <v>0.1</v>
      </c>
      <c r="AB18" s="96">
        <v>0.5</v>
      </c>
      <c r="AC18" s="97">
        <v>3.9</v>
      </c>
      <c r="AD18" s="538"/>
      <c r="AE18" s="52"/>
    </row>
    <row r="19" spans="1:60" ht="28" customHeight="1">
      <c r="A19" s="166">
        <v>13</v>
      </c>
      <c r="B19" s="66" t="s">
        <v>663</v>
      </c>
      <c r="C19" s="511" t="s">
        <v>634</v>
      </c>
      <c r="D19" s="286">
        <v>6</v>
      </c>
      <c r="E19" s="451" t="s">
        <v>172</v>
      </c>
      <c r="F19" s="479">
        <v>5</v>
      </c>
      <c r="G19" s="292" t="s">
        <v>86</v>
      </c>
      <c r="H19" s="480">
        <v>5</v>
      </c>
      <c r="I19" s="49">
        <v>1.8</v>
      </c>
      <c r="J19" s="50">
        <v>5.4</v>
      </c>
      <c r="K19" s="46">
        <v>33.299999999999997</v>
      </c>
      <c r="L19" s="47">
        <v>0.2</v>
      </c>
      <c r="M19" s="50">
        <v>1.4</v>
      </c>
      <c r="N19" s="45">
        <v>14.3</v>
      </c>
      <c r="O19" s="49">
        <v>0.8</v>
      </c>
      <c r="P19" s="50">
        <v>1.4</v>
      </c>
      <c r="Q19" s="46">
        <v>57.1</v>
      </c>
      <c r="R19" s="202">
        <f t="shared" si="0"/>
        <v>5</v>
      </c>
      <c r="S19" s="170">
        <f t="shared" si="1"/>
        <v>16.399999999999999</v>
      </c>
      <c r="T19" s="174">
        <f t="shared" si="2"/>
        <v>30.487804878048784</v>
      </c>
      <c r="U19" s="54">
        <v>0.8</v>
      </c>
      <c r="V19" s="54">
        <v>3</v>
      </c>
      <c r="W19" s="72">
        <v>3.8</v>
      </c>
      <c r="X19" s="76">
        <v>0.2</v>
      </c>
      <c r="Y19" s="47">
        <v>1.2</v>
      </c>
      <c r="Z19" s="50">
        <v>0.4</v>
      </c>
      <c r="AA19" s="50">
        <v>0.4</v>
      </c>
      <c r="AB19" s="68">
        <v>1.2</v>
      </c>
      <c r="AC19" s="70">
        <v>3.4</v>
      </c>
      <c r="AD19" s="538"/>
      <c r="AE19" s="52"/>
    </row>
    <row r="20" spans="1:60" ht="28" customHeight="1">
      <c r="A20" s="165">
        <v>14</v>
      </c>
      <c r="B20" s="85" t="s">
        <v>664</v>
      </c>
      <c r="C20" s="512" t="s">
        <v>634</v>
      </c>
      <c r="D20" s="309">
        <v>19</v>
      </c>
      <c r="E20" s="447" t="s">
        <v>177</v>
      </c>
      <c r="F20" s="217">
        <v>13</v>
      </c>
      <c r="G20" s="218" t="s">
        <v>427</v>
      </c>
      <c r="H20" s="277">
        <v>1.7</v>
      </c>
      <c r="I20" s="91">
        <v>0.69230769230769229</v>
      </c>
      <c r="J20" s="88">
        <v>2.6153846153846154</v>
      </c>
      <c r="K20" s="89">
        <v>26.5</v>
      </c>
      <c r="L20" s="87">
        <v>7.6923076923076927E-2</v>
      </c>
      <c r="M20" s="88">
        <v>0.30769230769230771</v>
      </c>
      <c r="N20" s="90">
        <v>25</v>
      </c>
      <c r="O20" s="91">
        <v>7.6923076923076927E-2</v>
      </c>
      <c r="P20" s="88">
        <v>0.61538461538461542</v>
      </c>
      <c r="Q20" s="89">
        <v>12.5</v>
      </c>
      <c r="R20" s="87">
        <f t="shared" si="0"/>
        <v>1.6923076923076923</v>
      </c>
      <c r="S20" s="88">
        <f t="shared" si="1"/>
        <v>6.7692307692307692</v>
      </c>
      <c r="T20" s="175">
        <f t="shared" si="2"/>
        <v>25</v>
      </c>
      <c r="U20" s="93">
        <v>1.5</v>
      </c>
      <c r="V20" s="93">
        <v>2.1</v>
      </c>
      <c r="W20" s="94">
        <v>3.5</v>
      </c>
      <c r="X20" s="95">
        <v>0.5</v>
      </c>
      <c r="Y20" s="87">
        <v>2.1</v>
      </c>
      <c r="Z20" s="88">
        <v>0.3</v>
      </c>
      <c r="AA20" s="88">
        <v>0.2</v>
      </c>
      <c r="AB20" s="96">
        <v>0.5</v>
      </c>
      <c r="AC20" s="97">
        <v>1.3</v>
      </c>
      <c r="AD20" s="538"/>
      <c r="AE20" s="52"/>
    </row>
    <row r="21" spans="1:60" ht="28" customHeight="1">
      <c r="A21" s="166">
        <v>15</v>
      </c>
      <c r="B21" s="66" t="s">
        <v>665</v>
      </c>
      <c r="C21" s="511" t="s">
        <v>634</v>
      </c>
      <c r="D21" s="286">
        <v>12</v>
      </c>
      <c r="E21" s="451" t="s">
        <v>173</v>
      </c>
      <c r="F21" s="479">
        <v>9</v>
      </c>
      <c r="G21" s="292" t="s">
        <v>69</v>
      </c>
      <c r="H21" s="480">
        <v>3</v>
      </c>
      <c r="I21" s="49">
        <v>0.77777777777777779</v>
      </c>
      <c r="J21" s="50">
        <v>1.2222222222222223</v>
      </c>
      <c r="K21" s="46">
        <v>63.6</v>
      </c>
      <c r="L21" s="47">
        <v>0.33333333333333331</v>
      </c>
      <c r="M21" s="50">
        <v>1.4444444444444444</v>
      </c>
      <c r="N21" s="45">
        <v>23.1</v>
      </c>
      <c r="O21" s="49">
        <v>0.44444444444444442</v>
      </c>
      <c r="P21" s="50">
        <v>0.55555555555555558</v>
      </c>
      <c r="Q21" s="46">
        <v>80</v>
      </c>
      <c r="R21" s="202">
        <f t="shared" si="0"/>
        <v>3</v>
      </c>
      <c r="S21" s="170">
        <f t="shared" si="1"/>
        <v>7.333333333333333</v>
      </c>
      <c r="T21" s="174">
        <f t="shared" si="2"/>
        <v>40.909090909090914</v>
      </c>
      <c r="U21" s="144">
        <v>0</v>
      </c>
      <c r="V21" s="54">
        <v>0.8</v>
      </c>
      <c r="W21" s="72">
        <v>0.8</v>
      </c>
      <c r="X21" s="76">
        <v>0.1</v>
      </c>
      <c r="Y21" s="47">
        <v>1.8</v>
      </c>
      <c r="Z21" s="50">
        <v>0.2</v>
      </c>
      <c r="AA21" s="51">
        <v>0</v>
      </c>
      <c r="AB21" s="68">
        <v>0.1</v>
      </c>
      <c r="AC21" s="70">
        <v>0.7</v>
      </c>
      <c r="AD21" s="538"/>
      <c r="AE21" s="52"/>
    </row>
    <row r="22" spans="1:60" ht="28" customHeight="1">
      <c r="A22" s="165">
        <v>16</v>
      </c>
      <c r="B22" s="85" t="s">
        <v>512</v>
      </c>
      <c r="C22" s="512" t="s">
        <v>634</v>
      </c>
      <c r="D22" s="309">
        <v>23</v>
      </c>
      <c r="E22" s="447" t="s">
        <v>5</v>
      </c>
      <c r="F22" s="217">
        <v>5</v>
      </c>
      <c r="G22" s="218" t="s">
        <v>34</v>
      </c>
      <c r="H22" s="277">
        <v>0.8</v>
      </c>
      <c r="I22" s="91">
        <v>0.4</v>
      </c>
      <c r="J22" s="88">
        <v>2</v>
      </c>
      <c r="K22" s="89">
        <v>20</v>
      </c>
      <c r="L22" s="98">
        <v>0</v>
      </c>
      <c r="M22" s="101">
        <v>0</v>
      </c>
      <c r="N22" s="99">
        <v>0</v>
      </c>
      <c r="O22" s="100">
        <v>0</v>
      </c>
      <c r="P22" s="101">
        <v>0</v>
      </c>
      <c r="Q22" s="220">
        <v>0</v>
      </c>
      <c r="R22" s="87">
        <f t="shared" si="0"/>
        <v>0.8</v>
      </c>
      <c r="S22" s="88">
        <f t="shared" si="1"/>
        <v>4</v>
      </c>
      <c r="T22" s="175">
        <f t="shared" si="2"/>
        <v>20</v>
      </c>
      <c r="U22" s="93">
        <v>0.2</v>
      </c>
      <c r="V22" s="93">
        <v>0.4</v>
      </c>
      <c r="W22" s="94">
        <v>0.6</v>
      </c>
      <c r="X22" s="147">
        <v>0</v>
      </c>
      <c r="Y22" s="87">
        <v>0.6</v>
      </c>
      <c r="Z22" s="88">
        <v>0.4</v>
      </c>
      <c r="AA22" s="101">
        <v>0</v>
      </c>
      <c r="AB22" s="96">
        <v>0.2</v>
      </c>
      <c r="AC22" s="355">
        <v>0</v>
      </c>
      <c r="AD22" s="538"/>
      <c r="AE22" s="52"/>
    </row>
    <row r="23" spans="1:60" ht="28" customHeight="1" thickBot="1">
      <c r="A23" s="294">
        <v>17</v>
      </c>
      <c r="B23" s="410" t="s">
        <v>513</v>
      </c>
      <c r="C23" s="521" t="s">
        <v>634</v>
      </c>
      <c r="D23" s="296">
        <v>10</v>
      </c>
      <c r="E23" s="452" t="s">
        <v>177</v>
      </c>
      <c r="F23" s="434">
        <v>5</v>
      </c>
      <c r="G23" s="297" t="s">
        <v>26</v>
      </c>
      <c r="H23" s="482">
        <v>0.4</v>
      </c>
      <c r="I23" s="298">
        <v>0.2</v>
      </c>
      <c r="J23" s="299">
        <v>0.8</v>
      </c>
      <c r="K23" s="459">
        <v>25</v>
      </c>
      <c r="L23" s="323">
        <v>0</v>
      </c>
      <c r="M23" s="299">
        <v>0.2</v>
      </c>
      <c r="N23" s="322">
        <v>0</v>
      </c>
      <c r="O23" s="321">
        <v>0</v>
      </c>
      <c r="P23" s="314">
        <v>0</v>
      </c>
      <c r="Q23" s="325">
        <v>0</v>
      </c>
      <c r="R23" s="373">
        <f t="shared" si="0"/>
        <v>0.4</v>
      </c>
      <c r="S23" s="302">
        <f t="shared" si="1"/>
        <v>2.2000000000000002</v>
      </c>
      <c r="T23" s="303">
        <f t="shared" si="2"/>
        <v>18.18181818181818</v>
      </c>
      <c r="U23" s="350">
        <v>0</v>
      </c>
      <c r="V23" s="460">
        <v>0.4</v>
      </c>
      <c r="W23" s="471">
        <v>0.4</v>
      </c>
      <c r="X23" s="483">
        <v>0.4</v>
      </c>
      <c r="Y23" s="461">
        <v>0.8</v>
      </c>
      <c r="Z23" s="314">
        <v>0</v>
      </c>
      <c r="AA23" s="314">
        <v>0</v>
      </c>
      <c r="AB23" s="413">
        <v>0.6</v>
      </c>
      <c r="AC23" s="353">
        <v>0</v>
      </c>
      <c r="AD23" s="538"/>
      <c r="AE23" s="52"/>
    </row>
    <row r="24" spans="1:60" ht="28" customHeight="1" thickTop="1" thickBot="1">
      <c r="A24" s="585" t="s">
        <v>504</v>
      </c>
      <c r="B24" s="586"/>
      <c r="C24" s="586"/>
      <c r="D24" s="586"/>
      <c r="E24" s="587"/>
      <c r="F24" s="388">
        <v>24</v>
      </c>
      <c r="G24" s="357"/>
      <c r="H24" s="11">
        <v>71.2</v>
      </c>
      <c r="I24" s="35">
        <v>20.100000000000001</v>
      </c>
      <c r="J24" s="126">
        <v>42.2</v>
      </c>
      <c r="K24" s="241">
        <v>47.6</v>
      </c>
      <c r="L24" s="21">
        <v>6.2</v>
      </c>
      <c r="M24" s="126">
        <v>21.5</v>
      </c>
      <c r="N24" s="242">
        <v>28.6</v>
      </c>
      <c r="O24" s="12">
        <v>12.5</v>
      </c>
      <c r="P24" s="126">
        <v>18</v>
      </c>
      <c r="Q24" s="241">
        <v>69.7</v>
      </c>
      <c r="R24" s="243">
        <f t="shared" ref="R24:S24" si="3">O24+(L24*3)+(I24*2)</f>
        <v>71.300000000000011</v>
      </c>
      <c r="S24" s="78">
        <f t="shared" si="3"/>
        <v>166.9</v>
      </c>
      <c r="T24" s="329">
        <f t="shared" ref="T24" si="4">(R24*100)/S24</f>
        <v>42.720191731575795</v>
      </c>
      <c r="U24" s="330">
        <v>9.6</v>
      </c>
      <c r="V24" s="414">
        <v>24.1</v>
      </c>
      <c r="W24" s="331">
        <v>33.700000000000003</v>
      </c>
      <c r="X24" s="332">
        <v>11.4</v>
      </c>
      <c r="Y24" s="20">
        <v>17.8</v>
      </c>
      <c r="Z24" s="126">
        <v>7.5</v>
      </c>
      <c r="AA24" s="126">
        <v>2.7</v>
      </c>
      <c r="AB24" s="247">
        <v>12.4</v>
      </c>
      <c r="AC24" s="36">
        <v>66.099999999999994</v>
      </c>
      <c r="AD24" s="538"/>
    </row>
    <row r="25" spans="1:60" ht="5" customHeight="1" thickBot="1">
      <c r="A25" s="105"/>
      <c r="B25" s="106"/>
      <c r="C25" s="106"/>
      <c r="D25" s="293"/>
      <c r="E25" s="389"/>
      <c r="F25" s="43"/>
      <c r="G25" s="357"/>
      <c r="H25" s="156"/>
      <c r="I25" s="266"/>
      <c r="J25" s="110"/>
      <c r="K25" s="124"/>
      <c r="L25" s="112"/>
      <c r="M25" s="113"/>
      <c r="N25" s="114"/>
      <c r="O25" s="115"/>
      <c r="P25" s="116"/>
      <c r="Q25" s="124"/>
      <c r="R25" s="117"/>
      <c r="S25" s="118"/>
      <c r="T25" s="119"/>
      <c r="U25" s="120"/>
      <c r="V25" s="121"/>
      <c r="W25" s="260"/>
      <c r="X25" s="261"/>
      <c r="Y25" s="125"/>
      <c r="Z25" s="110"/>
      <c r="AA25" s="124"/>
      <c r="AB25" s="408"/>
      <c r="AC25" s="43"/>
      <c r="AD25" s="538"/>
    </row>
    <row r="26" spans="1:60" ht="27" thickBot="1">
      <c r="A26" s="603" t="s">
        <v>181</v>
      </c>
      <c r="B26" s="604"/>
      <c r="C26" s="604"/>
      <c r="D26" s="604"/>
      <c r="E26" s="605"/>
      <c r="F26" s="339">
        <v>24</v>
      </c>
      <c r="G26" s="357"/>
      <c r="H26" s="31">
        <v>75.7</v>
      </c>
      <c r="I26" s="30">
        <v>19.3</v>
      </c>
      <c r="J26" s="248">
        <v>37.4</v>
      </c>
      <c r="K26" s="271">
        <v>51.6</v>
      </c>
      <c r="L26" s="19">
        <v>8.1</v>
      </c>
      <c r="M26" s="248">
        <v>24.3</v>
      </c>
      <c r="N26" s="272">
        <v>33.299999999999997</v>
      </c>
      <c r="O26" s="30">
        <v>12.8</v>
      </c>
      <c r="P26" s="248">
        <v>19.2</v>
      </c>
      <c r="Q26" s="271">
        <v>66.5</v>
      </c>
      <c r="R26" s="336">
        <f>O26+(L26*3)+(I26*2)</f>
        <v>75.699999999999989</v>
      </c>
      <c r="S26" s="83">
        <f>P26+(M26*3)+(J26*2)</f>
        <v>166.9</v>
      </c>
      <c r="T26" s="168">
        <f>(R26*100)/S26</f>
        <v>45.356500898741757</v>
      </c>
      <c r="U26" s="337">
        <v>10.4</v>
      </c>
      <c r="V26" s="426">
        <v>27.5</v>
      </c>
      <c r="W26" s="338">
        <v>37.9</v>
      </c>
      <c r="X26" s="339">
        <v>14.7</v>
      </c>
      <c r="Y26" s="18">
        <v>16.8</v>
      </c>
      <c r="Z26" s="248">
        <v>7.1</v>
      </c>
      <c r="AA26" s="248">
        <v>3.3</v>
      </c>
      <c r="AB26" s="340">
        <v>13.7</v>
      </c>
      <c r="AC26" s="240"/>
      <c r="AD26" s="538"/>
    </row>
    <row r="27" spans="1:60" ht="28" customHeight="1">
      <c r="A27" s="592" t="s">
        <v>503</v>
      </c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92"/>
      <c r="U27" s="592"/>
      <c r="V27" s="592"/>
      <c r="W27" s="592"/>
      <c r="X27" s="592"/>
      <c r="Y27" s="592"/>
      <c r="Z27" s="592"/>
      <c r="AA27" s="592"/>
      <c r="AB27" s="592"/>
      <c r="AC27" s="592"/>
      <c r="AD27" s="538"/>
    </row>
    <row r="28" spans="1:60" ht="28" customHeight="1">
      <c r="A28" s="594" t="s">
        <v>59</v>
      </c>
      <c r="B28" s="594"/>
      <c r="C28" s="594"/>
      <c r="D28" s="594"/>
      <c r="E28" s="594"/>
      <c r="F28" s="594"/>
      <c r="G28" s="594"/>
      <c r="H28" s="594"/>
      <c r="I28" s="594"/>
      <c r="J28" s="594"/>
      <c r="K28" s="594"/>
      <c r="L28" s="594"/>
      <c r="M28" s="594"/>
      <c r="N28" s="594"/>
      <c r="O28" s="594"/>
      <c r="P28" s="594"/>
      <c r="Q28" s="594"/>
      <c r="R28" s="594"/>
      <c r="S28" s="594"/>
      <c r="T28" s="594"/>
      <c r="U28" s="594"/>
      <c r="V28" s="594"/>
      <c r="W28" s="594"/>
      <c r="X28" s="594"/>
      <c r="Y28" s="594"/>
      <c r="Z28" s="594"/>
      <c r="AA28" s="594"/>
      <c r="AB28" s="594"/>
      <c r="AC28" s="594"/>
      <c r="AD28" s="538"/>
      <c r="AF28" s="453"/>
      <c r="AG28" s="453"/>
      <c r="AH28" s="453"/>
    </row>
    <row r="29" spans="1:60" ht="18" customHeight="1">
      <c r="A29" s="536" t="s">
        <v>179</v>
      </c>
      <c r="B29" s="537"/>
      <c r="C29" s="537"/>
      <c r="D29" s="537"/>
      <c r="E29" s="537"/>
      <c r="F29" s="537"/>
      <c r="G29" s="537"/>
      <c r="H29" s="537"/>
      <c r="I29" s="537"/>
      <c r="J29" s="537"/>
      <c r="K29" s="537"/>
      <c r="L29" s="537"/>
      <c r="M29" s="537"/>
      <c r="N29" s="537"/>
      <c r="O29" s="537"/>
      <c r="P29" s="537"/>
      <c r="Q29" s="537"/>
      <c r="R29" s="537"/>
      <c r="S29" s="537"/>
      <c r="T29" s="537"/>
      <c r="U29" s="537"/>
      <c r="V29" s="537"/>
      <c r="W29" s="537"/>
      <c r="X29" s="537"/>
      <c r="Y29" s="537"/>
      <c r="Z29" s="537"/>
      <c r="AA29" s="537"/>
      <c r="AB29" s="537"/>
      <c r="AC29" s="537"/>
      <c r="AD29" s="537"/>
      <c r="AE29" s="537"/>
      <c r="AF29" s="537"/>
      <c r="AG29" s="537"/>
      <c r="AH29" s="537"/>
    </row>
    <row r="30" spans="1:60" ht="18" customHeight="1">
      <c r="F30"/>
      <c r="G30"/>
      <c r="H30"/>
      <c r="I30"/>
      <c r="J30"/>
      <c r="V30" s="103" t="s">
        <v>180</v>
      </c>
      <c r="AA30" s="38"/>
      <c r="AB30" s="38"/>
      <c r="AC30" s="38"/>
      <c r="AD30" s="38"/>
      <c r="AE30" s="38"/>
      <c r="AH30" s="103" t="s">
        <v>180</v>
      </c>
      <c r="AI30" s="104"/>
      <c r="AJ30" s="104"/>
      <c r="AK30" s="104"/>
      <c r="AL30" s="104"/>
      <c r="AM30" s="104"/>
      <c r="AN30" s="104"/>
      <c r="AO30" s="104"/>
      <c r="AP30" s="104"/>
      <c r="AQ30" s="104"/>
      <c r="AR30" s="104"/>
      <c r="AS30" s="104"/>
      <c r="AT30" s="104"/>
      <c r="AU30" s="104"/>
      <c r="AV30" s="104"/>
      <c r="AW30" s="104"/>
      <c r="AX30" s="104"/>
      <c r="AY30" s="104"/>
      <c r="AZ30" s="104"/>
      <c r="BA30" s="104"/>
      <c r="BB30" s="104"/>
      <c r="BC30" s="104"/>
      <c r="BD30" s="104"/>
      <c r="BE30" s="104"/>
      <c r="BF30" s="104"/>
      <c r="BG30" s="104"/>
      <c r="BH30" s="104"/>
    </row>
    <row r="31" spans="1:60">
      <c r="F31"/>
      <c r="G31"/>
      <c r="H31"/>
      <c r="AA31" s="38"/>
      <c r="AB31" s="38"/>
      <c r="AC31" s="38"/>
    </row>
    <row r="32" spans="1:60">
      <c r="F32"/>
      <c r="G32"/>
      <c r="AA32" s="38"/>
      <c r="AB32" s="38"/>
    </row>
  </sheetData>
  <sortState ref="A7:AC23">
    <sortCondition descending="1" ref="AC7:AC23"/>
    <sortCondition descending="1" ref="H7:H23"/>
  </sortState>
  <mergeCells count="29">
    <mergeCell ref="A27:AC27"/>
    <mergeCell ref="A28:AC28"/>
    <mergeCell ref="AD1:AD28"/>
    <mergeCell ref="A29:AH29"/>
    <mergeCell ref="A24:E24"/>
    <mergeCell ref="A26:E26"/>
    <mergeCell ref="A1:E4"/>
    <mergeCell ref="X5:X6"/>
    <mergeCell ref="Y5:Y6"/>
    <mergeCell ref="Z5:Z6"/>
    <mergeCell ref="AA5:AA6"/>
    <mergeCell ref="AB5:AB6"/>
    <mergeCell ref="AC5:AC6"/>
    <mergeCell ref="H5:H6"/>
    <mergeCell ref="I5:K5"/>
    <mergeCell ref="L5:N5"/>
    <mergeCell ref="O5:Q5"/>
    <mergeCell ref="R5:T5"/>
    <mergeCell ref="U5:W5"/>
    <mergeCell ref="F1:Z2"/>
    <mergeCell ref="AA1:AC4"/>
    <mergeCell ref="F3:Z4"/>
    <mergeCell ref="G5:G6"/>
    <mergeCell ref="A5:A6"/>
    <mergeCell ref="B5:B6"/>
    <mergeCell ref="D5:D6"/>
    <mergeCell ref="E5:E6"/>
    <mergeCell ref="F5:F6"/>
    <mergeCell ref="C5:C6"/>
  </mergeCells>
  <hyperlinks>
    <hyperlink ref="B7" r:id="rId1" display="https://basketball.latinbasket.com/player/Windi-Graterol/100914" xr:uid="{9207AA14-4EDC-414B-AAD0-A463E33F2B7E}"/>
    <hyperlink ref="B13" r:id="rId2" display="https://basketball.latinbasket.com/player/Wilkerman-Gomez/440860" xr:uid="{72116BCA-B467-3E47-81D3-DCADD3229F73}"/>
    <hyperlink ref="B8" r:id="rId3" display="https://basketball.latinbasket.com/player/Yeferson-Guerra/602427" xr:uid="{922F1033-C005-6D49-8716-63649DEFFF90}"/>
    <hyperlink ref="B14" r:id="rId4" display="https://basketball.latinbasket.com/player/Evert-Bernal/300047" xr:uid="{DD61DD90-8E31-7247-948F-C2315DC5E875}"/>
    <hyperlink ref="B11" r:id="rId5" display="https://basketball.latinbasket.com/player/Cadarian-Raines/188636" xr:uid="{44CE6D30-D32D-4E40-8A67-ECB3EDD04097}"/>
    <hyperlink ref="B10" r:id="rId6" display="https://basketball.latinbasket.com/player/Gerald-Williams/300481" xr:uid="{D54A2088-CF4E-8E42-934F-5D5EE14EBF4E}"/>
    <hyperlink ref="B16" r:id="rId7" display="https://basketball.latinbasket.com/player/Enderson-Alcala/440853" xr:uid="{96EF7567-E4BC-294E-BF08-9A01A3698B16}"/>
    <hyperlink ref="B18" r:id="rId8" display="https://basketball.latinbasket.com/player/Romer-Perdomo/506621" xr:uid="{9A438ECA-B82E-4442-B0C7-431F50E933BB}"/>
    <hyperlink ref="B20" r:id="rId9" display="https://basketball.latinbasket.com/player/Deivis-Ananguren/101027" xr:uid="{1E8C6698-0DC6-AB4D-80B6-F2BA6F07244F}"/>
    <hyperlink ref="B21" r:id="rId10" display="https://basketball.latinbasket.com/player/Martin-Escobar/204142" xr:uid="{C7BA71B1-56E0-DF4A-A652-0B8B1BE658E3}"/>
    <hyperlink ref="B15" r:id="rId11" display="https://basketball.latinbasket.com/player/Jamaurie-Coakley/465142" xr:uid="{D33DAF4D-7C8E-B742-B52B-02F7F6898EF9}"/>
    <hyperlink ref="B23" r:id="rId12" display="https://basketball.latinbasket.com/player/Oswarl-Blanco/506565" xr:uid="{D89D4FD0-3364-4540-B68C-8B0BCF727F72}"/>
    <hyperlink ref="B22" r:id="rId13" display="https://basketball.latinbasket.com/player/Jeremi-Ospino/659065" xr:uid="{B3D12BD5-B739-DD47-927C-40B2F9D8449D}"/>
    <hyperlink ref="B12" r:id="rId14" display="https://basketball.latinbasket.com/player/Andrew-White III/260848" xr:uid="{007CD4C2-3994-3948-BB59-0ABD74AB7E8F}"/>
    <hyperlink ref="B9" r:id="rId15" display="https://basketball.latinbasket.com/player/Jalen-Bradley/266158" xr:uid="{215A4908-BA88-C640-B48B-6253D9ACFB4A}"/>
    <hyperlink ref="B19" r:id="rId16" display="https://basketball.latinbasket.com/player/Josh-Price/350393" xr:uid="{BB0061A6-6A24-CA46-9E17-6490159F048E}"/>
    <hyperlink ref="B17" r:id="rId17" display="https://basketball.latinbasket.com/player/Steven-Davis/266668" xr:uid="{4C922DDB-6A8A-ED46-B594-25EF7C446C54}"/>
  </hyperlinks>
  <pageMargins left="0.7" right="0.7" top="0.75" bottom="0.75" header="0.3" footer="0.3"/>
  <drawing r:id="rId18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7646E-370D-8E4A-9F02-BDFA13B014E0}">
  <dimension ref="A1:BH38"/>
  <sheetViews>
    <sheetView workbookViewId="0">
      <selection activeCell="F1" sqref="F1:Z2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" customWidth="1"/>
  </cols>
  <sheetData>
    <row r="1" spans="1:31" ht="20" customHeight="1">
      <c r="A1" s="538"/>
      <c r="B1" s="538"/>
      <c r="C1" s="538"/>
      <c r="D1" s="538"/>
      <c r="E1" s="538"/>
      <c r="F1" s="539" t="s">
        <v>514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538"/>
      <c r="B2" s="538"/>
      <c r="C2" s="538"/>
      <c r="D2" s="538"/>
      <c r="E2" s="538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538"/>
      <c r="B3" s="538"/>
      <c r="C3" s="538"/>
      <c r="D3" s="538"/>
      <c r="E3" s="538"/>
      <c r="F3" s="541" t="s">
        <v>519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540"/>
      <c r="B4" s="540"/>
      <c r="C4" s="540"/>
      <c r="D4" s="540"/>
      <c r="E4" s="540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51" t="s">
        <v>2</v>
      </c>
      <c r="G5" s="566" t="s">
        <v>3</v>
      </c>
      <c r="H5" s="565" t="s">
        <v>0</v>
      </c>
      <c r="I5" s="551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70"/>
      <c r="R5" s="565" t="s">
        <v>58</v>
      </c>
      <c r="S5" s="565"/>
      <c r="T5" s="565"/>
      <c r="U5" s="551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79"/>
      <c r="G6" s="580"/>
      <c r="H6" s="597"/>
      <c r="I6" s="4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4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653</v>
      </c>
      <c r="C7" s="519" t="s">
        <v>608</v>
      </c>
      <c r="D7" s="307">
        <v>21</v>
      </c>
      <c r="E7" s="450" t="s">
        <v>172</v>
      </c>
      <c r="F7" s="157">
        <v>15</v>
      </c>
      <c r="G7" s="158" t="s">
        <v>378</v>
      </c>
      <c r="H7" s="265">
        <v>12.3</v>
      </c>
      <c r="I7" s="63">
        <v>4.1333333333333337</v>
      </c>
      <c r="J7" s="60">
        <v>7.333333333333333</v>
      </c>
      <c r="K7" s="61">
        <v>56.4</v>
      </c>
      <c r="L7" s="59">
        <v>0.33333333333333331</v>
      </c>
      <c r="M7" s="60">
        <v>2.6</v>
      </c>
      <c r="N7" s="62">
        <v>12.8</v>
      </c>
      <c r="O7" s="63">
        <v>3.0666666666666669</v>
      </c>
      <c r="P7" s="60">
        <v>4.2666666666666666</v>
      </c>
      <c r="Q7" s="61">
        <v>71.900000000000006</v>
      </c>
      <c r="R7" s="184">
        <f t="shared" ref="R7:R28" si="0">O7+(L7*3)+(I7*2)</f>
        <v>12.333333333333334</v>
      </c>
      <c r="S7" s="185">
        <f t="shared" ref="S7:S28" si="1">P7+(M7*3)+(J7*2)</f>
        <v>26.733333333333334</v>
      </c>
      <c r="T7" s="190">
        <f t="shared" ref="T7:T28" si="2">(R7*100)/S7</f>
        <v>46.13466334164589</v>
      </c>
      <c r="U7" s="191">
        <v>1.7</v>
      </c>
      <c r="V7" s="65">
        <v>6</v>
      </c>
      <c r="W7" s="71">
        <v>7.7</v>
      </c>
      <c r="X7" s="75">
        <v>1.5</v>
      </c>
      <c r="Y7" s="59">
        <v>2.2000000000000002</v>
      </c>
      <c r="Z7" s="60">
        <v>0.7</v>
      </c>
      <c r="AA7" s="60">
        <v>0.3</v>
      </c>
      <c r="AB7" s="67">
        <v>1.9</v>
      </c>
      <c r="AC7" s="69">
        <v>15.2</v>
      </c>
      <c r="AD7" s="538"/>
      <c r="AE7" s="52">
        <v>4.3</v>
      </c>
    </row>
    <row r="8" spans="1:31" ht="28" customHeight="1">
      <c r="A8" s="165">
        <v>2</v>
      </c>
      <c r="B8" s="85" t="s">
        <v>528</v>
      </c>
      <c r="C8" s="514" t="s">
        <v>619</v>
      </c>
      <c r="D8" s="309">
        <v>99</v>
      </c>
      <c r="E8" s="447" t="s">
        <v>172</v>
      </c>
      <c r="F8" s="217">
        <v>8</v>
      </c>
      <c r="G8" s="218" t="s">
        <v>109</v>
      </c>
      <c r="H8" s="277">
        <v>12.4</v>
      </c>
      <c r="I8" s="91">
        <v>3.5</v>
      </c>
      <c r="J8" s="88">
        <v>5.5</v>
      </c>
      <c r="K8" s="89">
        <v>63.6</v>
      </c>
      <c r="L8" s="87">
        <v>0.75</v>
      </c>
      <c r="M8" s="88">
        <v>1.875</v>
      </c>
      <c r="N8" s="90">
        <v>40</v>
      </c>
      <c r="O8" s="91">
        <v>3.125</v>
      </c>
      <c r="P8" s="88">
        <v>4.75</v>
      </c>
      <c r="Q8" s="89">
        <v>65.8</v>
      </c>
      <c r="R8" s="87">
        <f t="shared" si="0"/>
        <v>12.375</v>
      </c>
      <c r="S8" s="88">
        <f t="shared" si="1"/>
        <v>21.375</v>
      </c>
      <c r="T8" s="175">
        <f t="shared" si="2"/>
        <v>57.89473684210526</v>
      </c>
      <c r="U8" s="93">
        <v>1.4</v>
      </c>
      <c r="V8" s="93">
        <v>3.4</v>
      </c>
      <c r="W8" s="94">
        <v>4.8</v>
      </c>
      <c r="X8" s="95">
        <v>1.3</v>
      </c>
      <c r="Y8" s="87">
        <v>1.9</v>
      </c>
      <c r="Z8" s="88">
        <v>0.4</v>
      </c>
      <c r="AA8" s="88">
        <v>0.3</v>
      </c>
      <c r="AB8" s="96">
        <v>0.9</v>
      </c>
      <c r="AC8" s="97">
        <v>14.8</v>
      </c>
      <c r="AD8" s="538"/>
      <c r="AE8" s="52">
        <v>6.6</v>
      </c>
    </row>
    <row r="9" spans="1:31" ht="28" customHeight="1">
      <c r="A9" s="166">
        <v>3</v>
      </c>
      <c r="B9" s="66" t="s">
        <v>654</v>
      </c>
      <c r="C9" s="513" t="s">
        <v>608</v>
      </c>
      <c r="D9" s="286">
        <v>0</v>
      </c>
      <c r="E9" s="451" t="s">
        <v>177</v>
      </c>
      <c r="F9" s="479">
        <v>16</v>
      </c>
      <c r="G9" s="292" t="s">
        <v>517</v>
      </c>
      <c r="H9" s="480">
        <v>17.600000000000001</v>
      </c>
      <c r="I9" s="49">
        <v>3.25</v>
      </c>
      <c r="J9" s="50">
        <v>6.4375</v>
      </c>
      <c r="K9" s="46">
        <v>50.5</v>
      </c>
      <c r="L9" s="47">
        <v>2.3125</v>
      </c>
      <c r="M9" s="50">
        <v>6.1875</v>
      </c>
      <c r="N9" s="45">
        <v>37.4</v>
      </c>
      <c r="O9" s="49">
        <v>4.1875</v>
      </c>
      <c r="P9" s="50">
        <v>5.5</v>
      </c>
      <c r="Q9" s="46">
        <v>76.099999999999994</v>
      </c>
      <c r="R9" s="202">
        <f t="shared" si="0"/>
        <v>17.625</v>
      </c>
      <c r="S9" s="170">
        <f t="shared" si="1"/>
        <v>36.9375</v>
      </c>
      <c r="T9" s="174">
        <f t="shared" si="2"/>
        <v>47.715736040609137</v>
      </c>
      <c r="U9" s="206">
        <v>1.4</v>
      </c>
      <c r="V9" s="54">
        <v>1.6</v>
      </c>
      <c r="W9" s="72">
        <v>3</v>
      </c>
      <c r="X9" s="76">
        <v>1.9</v>
      </c>
      <c r="Y9" s="47">
        <v>1.6</v>
      </c>
      <c r="Z9" s="50">
        <v>0.6</v>
      </c>
      <c r="AA9" s="50">
        <v>0.1</v>
      </c>
      <c r="AB9" s="68">
        <v>2</v>
      </c>
      <c r="AC9" s="70">
        <v>14.7</v>
      </c>
      <c r="AD9" s="538"/>
      <c r="AE9" s="52">
        <v>10.6</v>
      </c>
    </row>
    <row r="10" spans="1:31" ht="28" customHeight="1">
      <c r="A10" s="165">
        <v>4</v>
      </c>
      <c r="B10" s="85" t="s">
        <v>655</v>
      </c>
      <c r="C10" s="514" t="s">
        <v>608</v>
      </c>
      <c r="D10" s="309">
        <v>0</v>
      </c>
      <c r="E10" s="447" t="s">
        <v>174</v>
      </c>
      <c r="F10" s="217">
        <v>9</v>
      </c>
      <c r="G10" s="218" t="s">
        <v>208</v>
      </c>
      <c r="H10" s="277">
        <v>10.6</v>
      </c>
      <c r="I10" s="91">
        <v>3.8888888888888888</v>
      </c>
      <c r="J10" s="88">
        <v>8.1111111111111107</v>
      </c>
      <c r="K10" s="89">
        <v>47.9</v>
      </c>
      <c r="L10" s="87">
        <v>0</v>
      </c>
      <c r="M10" s="88">
        <v>0.1111111111111111</v>
      </c>
      <c r="N10" s="90">
        <v>0</v>
      </c>
      <c r="O10" s="91">
        <v>2.7777777777777777</v>
      </c>
      <c r="P10" s="88">
        <v>4.4444444444444446</v>
      </c>
      <c r="Q10" s="89">
        <v>62.5</v>
      </c>
      <c r="R10" s="87">
        <f t="shared" si="0"/>
        <v>10.555555555555555</v>
      </c>
      <c r="S10" s="88">
        <f t="shared" si="1"/>
        <v>21</v>
      </c>
      <c r="T10" s="175">
        <f t="shared" si="2"/>
        <v>50.264550264550259</v>
      </c>
      <c r="U10" s="93">
        <v>2.8</v>
      </c>
      <c r="V10" s="93">
        <v>4.5999999999999996</v>
      </c>
      <c r="W10" s="94">
        <v>7.3</v>
      </c>
      <c r="X10" s="95">
        <v>1.2</v>
      </c>
      <c r="Y10" s="87">
        <v>1.4</v>
      </c>
      <c r="Z10" s="88">
        <v>0.6</v>
      </c>
      <c r="AA10" s="88">
        <v>0.7</v>
      </c>
      <c r="AB10" s="96">
        <v>1.7</v>
      </c>
      <c r="AC10" s="97">
        <v>14.1</v>
      </c>
      <c r="AD10" s="538"/>
      <c r="AE10" s="52">
        <v>6.4</v>
      </c>
    </row>
    <row r="11" spans="1:31" ht="28" customHeight="1">
      <c r="A11" s="166">
        <v>4</v>
      </c>
      <c r="B11" s="66" t="s">
        <v>525</v>
      </c>
      <c r="C11" s="513" t="s">
        <v>611</v>
      </c>
      <c r="D11" s="286">
        <v>9</v>
      </c>
      <c r="E11" s="451" t="s">
        <v>173</v>
      </c>
      <c r="F11" s="479">
        <v>14</v>
      </c>
      <c r="G11" s="292" t="s">
        <v>121</v>
      </c>
      <c r="H11" s="480">
        <v>10.5</v>
      </c>
      <c r="I11" s="49">
        <v>1.4285714285714286</v>
      </c>
      <c r="J11" s="50">
        <v>2.1428571428571428</v>
      </c>
      <c r="K11" s="46">
        <v>66.7</v>
      </c>
      <c r="L11" s="47">
        <v>1.7142857142857142</v>
      </c>
      <c r="M11" s="50">
        <v>5.0714285714285712</v>
      </c>
      <c r="N11" s="45">
        <v>33.799999999999997</v>
      </c>
      <c r="O11" s="49">
        <v>2.5</v>
      </c>
      <c r="P11" s="50">
        <v>2.9285714285714284</v>
      </c>
      <c r="Q11" s="46">
        <v>85.4</v>
      </c>
      <c r="R11" s="202">
        <f t="shared" si="0"/>
        <v>10.5</v>
      </c>
      <c r="S11" s="170">
        <f t="shared" si="1"/>
        <v>22.428571428571427</v>
      </c>
      <c r="T11" s="174">
        <f t="shared" si="2"/>
        <v>46.815286624203821</v>
      </c>
      <c r="U11" s="206">
        <v>0.2</v>
      </c>
      <c r="V11" s="54">
        <v>2.1</v>
      </c>
      <c r="W11" s="72">
        <v>2.2999999999999998</v>
      </c>
      <c r="X11" s="76">
        <v>2.2000000000000002</v>
      </c>
      <c r="Y11" s="47">
        <v>1</v>
      </c>
      <c r="Z11" s="50">
        <v>1.4</v>
      </c>
      <c r="AA11" s="51">
        <v>0</v>
      </c>
      <c r="AB11" s="68">
        <v>2.8</v>
      </c>
      <c r="AC11" s="70">
        <v>10.9</v>
      </c>
      <c r="AD11" s="538"/>
      <c r="AE11" s="52">
        <v>17.600000000000001</v>
      </c>
    </row>
    <row r="12" spans="1:31" ht="28" customHeight="1">
      <c r="A12" s="165">
        <v>5</v>
      </c>
      <c r="B12" s="85" t="s">
        <v>522</v>
      </c>
      <c r="C12" s="514" t="s">
        <v>620</v>
      </c>
      <c r="D12" s="309">
        <v>10</v>
      </c>
      <c r="E12" s="447" t="s">
        <v>173</v>
      </c>
      <c r="F12" s="217">
        <v>19</v>
      </c>
      <c r="G12" s="218" t="s">
        <v>515</v>
      </c>
      <c r="H12" s="277">
        <v>10.6</v>
      </c>
      <c r="I12" s="91">
        <v>2.3157894736842106</v>
      </c>
      <c r="J12" s="88">
        <v>4.6842105263157894</v>
      </c>
      <c r="K12" s="89">
        <v>49.4</v>
      </c>
      <c r="L12" s="87">
        <v>1.3157894736842106</v>
      </c>
      <c r="M12" s="88">
        <v>3.4210526315789473</v>
      </c>
      <c r="N12" s="90">
        <v>38.5</v>
      </c>
      <c r="O12" s="91">
        <v>2</v>
      </c>
      <c r="P12" s="88">
        <v>2.4210526315789473</v>
      </c>
      <c r="Q12" s="89">
        <v>82.6</v>
      </c>
      <c r="R12" s="87">
        <f t="shared" si="0"/>
        <v>10.578947368421053</v>
      </c>
      <c r="S12" s="88">
        <f t="shared" si="1"/>
        <v>22.05263157894737</v>
      </c>
      <c r="T12" s="175">
        <f t="shared" si="2"/>
        <v>47.971360381861572</v>
      </c>
      <c r="U12" s="93">
        <v>0.6</v>
      </c>
      <c r="V12" s="93">
        <v>1.5</v>
      </c>
      <c r="W12" s="94">
        <v>2.2000000000000002</v>
      </c>
      <c r="X12" s="95">
        <v>2.2000000000000002</v>
      </c>
      <c r="Y12" s="87">
        <v>2.2000000000000002</v>
      </c>
      <c r="Z12" s="88">
        <v>1.4</v>
      </c>
      <c r="AA12" s="88">
        <v>0.2</v>
      </c>
      <c r="AB12" s="96">
        <v>2.2000000000000002</v>
      </c>
      <c r="AC12" s="97">
        <v>9.6</v>
      </c>
      <c r="AD12" s="538"/>
      <c r="AE12" s="52">
        <v>2.2999999999999998</v>
      </c>
    </row>
    <row r="13" spans="1:31" ht="28" customHeight="1">
      <c r="A13" s="166">
        <v>6</v>
      </c>
      <c r="B13" s="66" t="s">
        <v>461</v>
      </c>
      <c r="C13" s="511" t="s">
        <v>634</v>
      </c>
      <c r="D13" s="286">
        <v>31</v>
      </c>
      <c r="E13" s="451" t="s">
        <v>5</v>
      </c>
      <c r="F13" s="479">
        <v>17</v>
      </c>
      <c r="G13" s="292" t="s">
        <v>516</v>
      </c>
      <c r="H13" s="480">
        <v>6.4</v>
      </c>
      <c r="I13" s="49">
        <v>2.0588235294117645</v>
      </c>
      <c r="J13" s="50">
        <v>4.2941176470588234</v>
      </c>
      <c r="K13" s="46">
        <v>47.9</v>
      </c>
      <c r="L13" s="47">
        <v>0.17647058823529413</v>
      </c>
      <c r="M13" s="50">
        <v>1.9411764705882353</v>
      </c>
      <c r="N13" s="45">
        <v>9.1</v>
      </c>
      <c r="O13" s="49">
        <v>1.7647058823529411</v>
      </c>
      <c r="P13" s="50">
        <v>3.0588235294117645</v>
      </c>
      <c r="Q13" s="46">
        <v>57.7</v>
      </c>
      <c r="R13" s="202">
        <f t="shared" si="0"/>
        <v>6.4117647058823524</v>
      </c>
      <c r="S13" s="170">
        <f t="shared" si="1"/>
        <v>17.470588235294116</v>
      </c>
      <c r="T13" s="174">
        <f t="shared" si="2"/>
        <v>36.700336700336699</v>
      </c>
      <c r="U13" s="206">
        <v>1.1000000000000001</v>
      </c>
      <c r="V13" s="54">
        <v>4.4000000000000004</v>
      </c>
      <c r="W13" s="72">
        <v>5.4</v>
      </c>
      <c r="X13" s="76">
        <v>2.6</v>
      </c>
      <c r="Y13" s="47">
        <v>2</v>
      </c>
      <c r="Z13" s="50">
        <v>1.2</v>
      </c>
      <c r="AA13" s="50">
        <v>0.3</v>
      </c>
      <c r="AB13" s="68">
        <v>1.8</v>
      </c>
      <c r="AC13" s="70">
        <v>8.9</v>
      </c>
      <c r="AD13" s="538"/>
      <c r="AE13" s="52">
        <v>12.3</v>
      </c>
    </row>
    <row r="14" spans="1:31" ht="28" customHeight="1">
      <c r="A14" s="165">
        <v>7</v>
      </c>
      <c r="B14" s="85" t="s">
        <v>656</v>
      </c>
      <c r="C14" s="514" t="s">
        <v>608</v>
      </c>
      <c r="D14" s="309">
        <v>1</v>
      </c>
      <c r="E14" s="447" t="s">
        <v>5</v>
      </c>
      <c r="F14" s="217">
        <v>6</v>
      </c>
      <c r="G14" s="218" t="s">
        <v>518</v>
      </c>
      <c r="H14" s="277">
        <v>8.5</v>
      </c>
      <c r="I14" s="91">
        <v>2</v>
      </c>
      <c r="J14" s="88">
        <v>5.833333333333333</v>
      </c>
      <c r="K14" s="89">
        <v>34.299999999999997</v>
      </c>
      <c r="L14" s="87">
        <v>0.83333333333333337</v>
      </c>
      <c r="M14" s="88">
        <v>2.5</v>
      </c>
      <c r="N14" s="90">
        <v>33.299999999999997</v>
      </c>
      <c r="O14" s="91">
        <v>2</v>
      </c>
      <c r="P14" s="88">
        <v>3.1666666666666665</v>
      </c>
      <c r="Q14" s="89">
        <v>63.2</v>
      </c>
      <c r="R14" s="87">
        <f t="shared" si="0"/>
        <v>8.5</v>
      </c>
      <c r="S14" s="88">
        <f t="shared" si="1"/>
        <v>22.333333333333332</v>
      </c>
      <c r="T14" s="175">
        <f t="shared" si="2"/>
        <v>38.059701492537314</v>
      </c>
      <c r="U14" s="93">
        <v>0.7</v>
      </c>
      <c r="V14" s="93">
        <v>3.7</v>
      </c>
      <c r="W14" s="94">
        <v>4.3</v>
      </c>
      <c r="X14" s="95">
        <v>1.7</v>
      </c>
      <c r="Y14" s="87">
        <v>1.8</v>
      </c>
      <c r="Z14" s="88">
        <v>1.2</v>
      </c>
      <c r="AA14" s="88">
        <v>0.3</v>
      </c>
      <c r="AB14" s="96">
        <v>1.2</v>
      </c>
      <c r="AC14" s="97">
        <v>8.5</v>
      </c>
      <c r="AD14" s="538"/>
      <c r="AE14" s="52">
        <v>1.2</v>
      </c>
    </row>
    <row r="15" spans="1:31" ht="28" customHeight="1">
      <c r="A15" s="166">
        <v>8</v>
      </c>
      <c r="B15" s="66" t="s">
        <v>261</v>
      </c>
      <c r="C15" s="511" t="s">
        <v>634</v>
      </c>
      <c r="D15" s="286">
        <v>18</v>
      </c>
      <c r="E15" s="451" t="s">
        <v>5</v>
      </c>
      <c r="F15" s="479">
        <v>8</v>
      </c>
      <c r="G15" s="292" t="s">
        <v>484</v>
      </c>
      <c r="H15" s="480">
        <v>6.8</v>
      </c>
      <c r="I15" s="49">
        <v>0.625</v>
      </c>
      <c r="J15" s="50">
        <v>1.125</v>
      </c>
      <c r="K15" s="46">
        <v>55.6</v>
      </c>
      <c r="L15" s="47">
        <v>1.5</v>
      </c>
      <c r="M15" s="50">
        <v>4.125</v>
      </c>
      <c r="N15" s="45">
        <v>36.4</v>
      </c>
      <c r="O15" s="49">
        <v>1</v>
      </c>
      <c r="P15" s="50">
        <v>1.125</v>
      </c>
      <c r="Q15" s="46">
        <v>88.9</v>
      </c>
      <c r="R15" s="202">
        <f t="shared" si="0"/>
        <v>6.75</v>
      </c>
      <c r="S15" s="170">
        <f t="shared" si="1"/>
        <v>15.75</v>
      </c>
      <c r="T15" s="174">
        <f t="shared" si="2"/>
        <v>42.857142857142854</v>
      </c>
      <c r="U15" s="206">
        <v>0.5</v>
      </c>
      <c r="V15" s="54">
        <v>4.3</v>
      </c>
      <c r="W15" s="72">
        <v>4.8</v>
      </c>
      <c r="X15" s="76">
        <v>0.8</v>
      </c>
      <c r="Y15" s="47">
        <v>1.9</v>
      </c>
      <c r="Z15" s="50">
        <v>0.5</v>
      </c>
      <c r="AA15" s="50">
        <v>0.1</v>
      </c>
      <c r="AB15" s="68">
        <v>1.1000000000000001</v>
      </c>
      <c r="AC15" s="70">
        <v>7.8</v>
      </c>
      <c r="AD15" s="538"/>
      <c r="AE15" s="52">
        <v>10.5</v>
      </c>
    </row>
    <row r="16" spans="1:31" ht="28" customHeight="1">
      <c r="A16" s="165">
        <v>9</v>
      </c>
      <c r="B16" s="85" t="s">
        <v>259</v>
      </c>
      <c r="C16" s="512" t="s">
        <v>634</v>
      </c>
      <c r="D16" s="309">
        <v>20</v>
      </c>
      <c r="E16" s="447" t="s">
        <v>173</v>
      </c>
      <c r="F16" s="217">
        <v>8</v>
      </c>
      <c r="G16" s="218" t="s">
        <v>127</v>
      </c>
      <c r="H16" s="277">
        <v>8.4</v>
      </c>
      <c r="I16" s="91">
        <v>1.75</v>
      </c>
      <c r="J16" s="88">
        <v>4</v>
      </c>
      <c r="K16" s="89">
        <v>43.8</v>
      </c>
      <c r="L16" s="87">
        <v>0.75</v>
      </c>
      <c r="M16" s="88">
        <v>2.5</v>
      </c>
      <c r="N16" s="90">
        <v>30</v>
      </c>
      <c r="O16" s="91">
        <v>2.625</v>
      </c>
      <c r="P16" s="88">
        <v>3</v>
      </c>
      <c r="Q16" s="89">
        <v>87.5</v>
      </c>
      <c r="R16" s="87">
        <f t="shared" si="0"/>
        <v>8.375</v>
      </c>
      <c r="S16" s="88">
        <f t="shared" si="1"/>
        <v>18.5</v>
      </c>
      <c r="T16" s="175">
        <f t="shared" si="2"/>
        <v>45.270270270270274</v>
      </c>
      <c r="U16" s="93">
        <v>0.3</v>
      </c>
      <c r="V16" s="93">
        <v>1.6</v>
      </c>
      <c r="W16" s="94">
        <v>1.9</v>
      </c>
      <c r="X16" s="95">
        <v>0.8</v>
      </c>
      <c r="Y16" s="87">
        <v>1.9</v>
      </c>
      <c r="Z16" s="88">
        <v>1.1000000000000001</v>
      </c>
      <c r="AA16" s="88">
        <v>0.3</v>
      </c>
      <c r="AB16" s="96">
        <v>0.8</v>
      </c>
      <c r="AC16" s="97">
        <v>7.5</v>
      </c>
      <c r="AD16" s="538"/>
      <c r="AE16" s="52">
        <v>3.4</v>
      </c>
    </row>
    <row r="17" spans="1:31" ht="28" customHeight="1">
      <c r="A17" s="166">
        <v>10</v>
      </c>
      <c r="B17" s="66" t="s">
        <v>521</v>
      </c>
      <c r="C17" s="511" t="s">
        <v>634</v>
      </c>
      <c r="D17" s="286">
        <v>26</v>
      </c>
      <c r="E17" s="451" t="s">
        <v>173</v>
      </c>
      <c r="F17" s="479">
        <v>23</v>
      </c>
      <c r="G17" s="292" t="s">
        <v>101</v>
      </c>
      <c r="H17" s="480">
        <v>6.6</v>
      </c>
      <c r="I17" s="49">
        <v>0.73913043478260865</v>
      </c>
      <c r="J17" s="50">
        <v>1.5217391304347827</v>
      </c>
      <c r="K17" s="46">
        <v>48.6</v>
      </c>
      <c r="L17" s="47">
        <v>1.2608695652173914</v>
      </c>
      <c r="M17" s="50">
        <v>3.5652173913043477</v>
      </c>
      <c r="N17" s="45">
        <v>35.4</v>
      </c>
      <c r="O17" s="49">
        <v>1.3478260869565217</v>
      </c>
      <c r="P17" s="50">
        <v>1.7391304347826086</v>
      </c>
      <c r="Q17" s="46">
        <v>77.5</v>
      </c>
      <c r="R17" s="202">
        <f t="shared" si="0"/>
        <v>6.6086956521739122</v>
      </c>
      <c r="S17" s="170">
        <f t="shared" si="1"/>
        <v>15.478260869565219</v>
      </c>
      <c r="T17" s="174">
        <f t="shared" si="2"/>
        <v>42.696629213483142</v>
      </c>
      <c r="U17" s="206">
        <v>0.3</v>
      </c>
      <c r="V17" s="54">
        <v>1</v>
      </c>
      <c r="W17" s="72">
        <v>1.3</v>
      </c>
      <c r="X17" s="76">
        <v>1.7</v>
      </c>
      <c r="Y17" s="47">
        <v>1.8</v>
      </c>
      <c r="Z17" s="50">
        <v>0.8</v>
      </c>
      <c r="AA17" s="51">
        <v>0</v>
      </c>
      <c r="AB17" s="68">
        <v>0.8</v>
      </c>
      <c r="AC17" s="70">
        <v>5.6</v>
      </c>
      <c r="AD17" s="538"/>
      <c r="AE17" s="52">
        <v>1.4</v>
      </c>
    </row>
    <row r="18" spans="1:31" ht="28" customHeight="1">
      <c r="A18" s="165">
        <v>11</v>
      </c>
      <c r="B18" s="85" t="s">
        <v>657</v>
      </c>
      <c r="C18" s="512" t="s">
        <v>634</v>
      </c>
      <c r="D18" s="309">
        <v>7</v>
      </c>
      <c r="E18" s="447" t="s">
        <v>5</v>
      </c>
      <c r="F18" s="217">
        <v>8</v>
      </c>
      <c r="G18" s="218" t="s">
        <v>209</v>
      </c>
      <c r="H18" s="277">
        <v>7.6</v>
      </c>
      <c r="I18" s="91">
        <v>0.5</v>
      </c>
      <c r="J18" s="88">
        <v>2.5</v>
      </c>
      <c r="K18" s="89">
        <v>20</v>
      </c>
      <c r="L18" s="87">
        <v>1.75</v>
      </c>
      <c r="M18" s="88">
        <v>6</v>
      </c>
      <c r="N18" s="90">
        <v>29.2</v>
      </c>
      <c r="O18" s="91">
        <v>1.375</v>
      </c>
      <c r="P18" s="88">
        <v>1.75</v>
      </c>
      <c r="Q18" s="89">
        <v>78.599999999999994</v>
      </c>
      <c r="R18" s="87">
        <f t="shared" si="0"/>
        <v>7.625</v>
      </c>
      <c r="S18" s="88">
        <f t="shared" si="1"/>
        <v>24.75</v>
      </c>
      <c r="T18" s="175">
        <f t="shared" si="2"/>
        <v>30.80808080808081</v>
      </c>
      <c r="U18" s="93">
        <v>0.6</v>
      </c>
      <c r="V18" s="93">
        <v>2.9</v>
      </c>
      <c r="W18" s="94">
        <v>3.5</v>
      </c>
      <c r="X18" s="95">
        <v>1.8</v>
      </c>
      <c r="Y18" s="87">
        <v>2.2999999999999998</v>
      </c>
      <c r="Z18" s="88">
        <v>0.9</v>
      </c>
      <c r="AA18" s="101">
        <v>0</v>
      </c>
      <c r="AB18" s="96">
        <v>1.6</v>
      </c>
      <c r="AC18" s="97">
        <v>4.5999999999999996</v>
      </c>
      <c r="AD18" s="538"/>
      <c r="AE18" s="52">
        <v>10.6</v>
      </c>
    </row>
    <row r="19" spans="1:31" ht="28" customHeight="1">
      <c r="A19" s="166">
        <v>12</v>
      </c>
      <c r="B19" s="66" t="s">
        <v>393</v>
      </c>
      <c r="C19" s="511" t="s">
        <v>634</v>
      </c>
      <c r="D19" s="286">
        <v>3</v>
      </c>
      <c r="E19" s="451" t="s">
        <v>5</v>
      </c>
      <c r="F19" s="479">
        <v>6</v>
      </c>
      <c r="G19" s="292" t="s">
        <v>108</v>
      </c>
      <c r="H19" s="480">
        <v>1.2</v>
      </c>
      <c r="I19" s="49">
        <v>0.5</v>
      </c>
      <c r="J19" s="50">
        <v>0.66666666666666663</v>
      </c>
      <c r="K19" s="46">
        <v>75</v>
      </c>
      <c r="L19" s="48">
        <v>0</v>
      </c>
      <c r="M19" s="50">
        <v>0.16666666666666666</v>
      </c>
      <c r="N19" s="55">
        <v>0</v>
      </c>
      <c r="O19" s="49">
        <v>0.16666666666666666</v>
      </c>
      <c r="P19" s="50">
        <v>0.33333333333333331</v>
      </c>
      <c r="Q19" s="46">
        <v>50</v>
      </c>
      <c r="R19" s="202">
        <f t="shared" si="0"/>
        <v>1.1666666666666667</v>
      </c>
      <c r="S19" s="170">
        <f t="shared" si="1"/>
        <v>2.1666666666666665</v>
      </c>
      <c r="T19" s="174">
        <f t="shared" si="2"/>
        <v>53.846153846153854</v>
      </c>
      <c r="U19" s="206">
        <v>0.3</v>
      </c>
      <c r="V19" s="54">
        <v>0.5</v>
      </c>
      <c r="W19" s="72">
        <v>0.8</v>
      </c>
      <c r="X19" s="76">
        <v>0.8</v>
      </c>
      <c r="Y19" s="47">
        <v>0.2</v>
      </c>
      <c r="Z19" s="50">
        <v>0.7</v>
      </c>
      <c r="AA19" s="50">
        <v>0.3</v>
      </c>
      <c r="AB19" s="68">
        <v>0.7</v>
      </c>
      <c r="AC19" s="70">
        <v>2.7</v>
      </c>
      <c r="AD19" s="538"/>
      <c r="AE19" s="52">
        <v>2.9</v>
      </c>
    </row>
    <row r="20" spans="1:31" ht="28" customHeight="1">
      <c r="A20" s="165">
        <v>13</v>
      </c>
      <c r="B20" s="85" t="s">
        <v>658</v>
      </c>
      <c r="C20" s="512" t="s">
        <v>634</v>
      </c>
      <c r="D20" s="309">
        <v>33</v>
      </c>
      <c r="E20" s="447" t="s">
        <v>5</v>
      </c>
      <c r="F20" s="217">
        <v>10</v>
      </c>
      <c r="G20" s="218" t="s">
        <v>83</v>
      </c>
      <c r="H20" s="277">
        <v>3.4</v>
      </c>
      <c r="I20" s="91">
        <v>1.2</v>
      </c>
      <c r="J20" s="88">
        <v>2.4</v>
      </c>
      <c r="K20" s="89">
        <v>50</v>
      </c>
      <c r="L20" s="87">
        <v>0.3</v>
      </c>
      <c r="M20" s="88">
        <v>0.8</v>
      </c>
      <c r="N20" s="90">
        <v>37.5</v>
      </c>
      <c r="O20" s="91">
        <v>0.1</v>
      </c>
      <c r="P20" s="88">
        <v>1.2</v>
      </c>
      <c r="Q20" s="89">
        <v>8.3000000000000007</v>
      </c>
      <c r="R20" s="87">
        <f t="shared" si="0"/>
        <v>3.4</v>
      </c>
      <c r="S20" s="88">
        <f t="shared" si="1"/>
        <v>8.4</v>
      </c>
      <c r="T20" s="175">
        <f t="shared" si="2"/>
        <v>40.476190476190474</v>
      </c>
      <c r="U20" s="93">
        <v>0.3</v>
      </c>
      <c r="V20" s="93">
        <v>0.9</v>
      </c>
      <c r="W20" s="94">
        <v>1.2</v>
      </c>
      <c r="X20" s="95">
        <v>0.4</v>
      </c>
      <c r="Y20" s="87">
        <v>1.3</v>
      </c>
      <c r="Z20" s="88">
        <v>0.7</v>
      </c>
      <c r="AA20" s="88">
        <v>0.2</v>
      </c>
      <c r="AB20" s="96">
        <v>0.4</v>
      </c>
      <c r="AC20" s="97">
        <v>2.1</v>
      </c>
      <c r="AD20" s="538"/>
      <c r="AE20" s="52">
        <v>7.6</v>
      </c>
    </row>
    <row r="21" spans="1:31" ht="28" customHeight="1">
      <c r="A21" s="166">
        <v>14</v>
      </c>
      <c r="B21" s="66" t="s">
        <v>526</v>
      </c>
      <c r="C21" s="511" t="s">
        <v>634</v>
      </c>
      <c r="D21" s="286">
        <v>34</v>
      </c>
      <c r="E21" s="451" t="s">
        <v>172</v>
      </c>
      <c r="F21" s="479">
        <v>9</v>
      </c>
      <c r="G21" s="292" t="s">
        <v>36</v>
      </c>
      <c r="H21" s="480">
        <v>2.9</v>
      </c>
      <c r="I21" s="49">
        <v>1</v>
      </c>
      <c r="J21" s="50">
        <v>1.6666666666666667</v>
      </c>
      <c r="K21" s="46">
        <v>60</v>
      </c>
      <c r="L21" s="47">
        <v>0.22222222222222221</v>
      </c>
      <c r="M21" s="50">
        <v>1.5555555555555556</v>
      </c>
      <c r="N21" s="45">
        <v>14.3</v>
      </c>
      <c r="O21" s="49">
        <v>0.22222222222222221</v>
      </c>
      <c r="P21" s="50">
        <v>0.55555555555555558</v>
      </c>
      <c r="Q21" s="46">
        <v>40</v>
      </c>
      <c r="R21" s="202">
        <f t="shared" si="0"/>
        <v>2.8888888888888888</v>
      </c>
      <c r="S21" s="170">
        <f t="shared" si="1"/>
        <v>8.5555555555555554</v>
      </c>
      <c r="T21" s="174">
        <f t="shared" si="2"/>
        <v>33.766233766233761</v>
      </c>
      <c r="U21" s="206">
        <v>0.4</v>
      </c>
      <c r="V21" s="54">
        <v>2.1</v>
      </c>
      <c r="W21" s="72">
        <v>2.6</v>
      </c>
      <c r="X21" s="76">
        <v>0.9</v>
      </c>
      <c r="Y21" s="47">
        <v>2.2999999999999998</v>
      </c>
      <c r="Z21" s="50">
        <v>0.3</v>
      </c>
      <c r="AA21" s="51">
        <v>0</v>
      </c>
      <c r="AB21" s="68">
        <v>0.6</v>
      </c>
      <c r="AC21" s="70">
        <v>2.1</v>
      </c>
      <c r="AD21" s="538"/>
      <c r="AE21" s="52">
        <v>6.8</v>
      </c>
    </row>
    <row r="22" spans="1:31" ht="28" customHeight="1">
      <c r="A22" s="165">
        <v>15</v>
      </c>
      <c r="B22" s="85" t="s">
        <v>520</v>
      </c>
      <c r="C22" s="512" t="s">
        <v>634</v>
      </c>
      <c r="D22" s="309">
        <v>6</v>
      </c>
      <c r="E22" s="447" t="s">
        <v>177</v>
      </c>
      <c r="F22" s="217">
        <v>23</v>
      </c>
      <c r="G22" s="218" t="s">
        <v>76</v>
      </c>
      <c r="H22" s="277">
        <v>4.3</v>
      </c>
      <c r="I22" s="91">
        <v>0.65217391304347827</v>
      </c>
      <c r="J22" s="88">
        <v>1.173913043478261</v>
      </c>
      <c r="K22" s="89">
        <v>55.6</v>
      </c>
      <c r="L22" s="87">
        <v>0.86956521739130432</v>
      </c>
      <c r="M22" s="88">
        <v>2.7391304347826089</v>
      </c>
      <c r="N22" s="90">
        <v>31.7</v>
      </c>
      <c r="O22" s="91">
        <v>0.39130434782608697</v>
      </c>
      <c r="P22" s="88">
        <v>0.73913043478260865</v>
      </c>
      <c r="Q22" s="89">
        <v>52.9</v>
      </c>
      <c r="R22" s="87">
        <f t="shared" si="0"/>
        <v>4.304347826086957</v>
      </c>
      <c r="S22" s="88">
        <f t="shared" si="1"/>
        <v>11.304347826086957</v>
      </c>
      <c r="T22" s="175">
        <f t="shared" si="2"/>
        <v>38.07692307692308</v>
      </c>
      <c r="U22" s="93">
        <v>0.4</v>
      </c>
      <c r="V22" s="93">
        <v>0.7</v>
      </c>
      <c r="W22" s="94">
        <v>1.2</v>
      </c>
      <c r="X22" s="95">
        <v>0.7</v>
      </c>
      <c r="Y22" s="87">
        <v>1.9</v>
      </c>
      <c r="Z22" s="88">
        <v>0.6</v>
      </c>
      <c r="AA22" s="101">
        <v>0</v>
      </c>
      <c r="AB22" s="96">
        <v>0.8</v>
      </c>
      <c r="AC22" s="97">
        <v>2</v>
      </c>
      <c r="AD22" s="538"/>
      <c r="AE22" s="52">
        <v>12.4</v>
      </c>
    </row>
    <row r="23" spans="1:31" ht="28" customHeight="1">
      <c r="A23" s="166">
        <v>16</v>
      </c>
      <c r="B23" s="66" t="s">
        <v>531</v>
      </c>
      <c r="C23" s="511" t="s">
        <v>634</v>
      </c>
      <c r="D23" s="286">
        <v>8</v>
      </c>
      <c r="E23" s="451" t="s">
        <v>173</v>
      </c>
      <c r="F23" s="479">
        <v>1</v>
      </c>
      <c r="G23" s="292" t="s">
        <v>71</v>
      </c>
      <c r="H23" s="480">
        <v>4</v>
      </c>
      <c r="I23" s="49">
        <v>1</v>
      </c>
      <c r="J23" s="50">
        <v>1</v>
      </c>
      <c r="K23" s="46">
        <v>100</v>
      </c>
      <c r="L23" s="48">
        <v>0</v>
      </c>
      <c r="M23" s="50">
        <v>2</v>
      </c>
      <c r="N23" s="55">
        <v>0</v>
      </c>
      <c r="O23" s="49">
        <v>2</v>
      </c>
      <c r="P23" s="50">
        <v>2</v>
      </c>
      <c r="Q23" s="46">
        <v>100</v>
      </c>
      <c r="R23" s="202">
        <f t="shared" si="0"/>
        <v>4</v>
      </c>
      <c r="S23" s="170">
        <f t="shared" si="1"/>
        <v>10</v>
      </c>
      <c r="T23" s="174">
        <f t="shared" si="2"/>
        <v>40</v>
      </c>
      <c r="U23" s="214">
        <v>0</v>
      </c>
      <c r="V23" s="54">
        <v>1</v>
      </c>
      <c r="W23" s="72">
        <v>1</v>
      </c>
      <c r="X23" s="76">
        <v>1</v>
      </c>
      <c r="Y23" s="47">
        <v>1</v>
      </c>
      <c r="Z23" s="51">
        <v>0</v>
      </c>
      <c r="AA23" s="51">
        <v>0</v>
      </c>
      <c r="AB23" s="68">
        <v>2</v>
      </c>
      <c r="AC23" s="70">
        <v>2</v>
      </c>
      <c r="AD23" s="538"/>
      <c r="AE23" s="52">
        <v>8.4</v>
      </c>
    </row>
    <row r="24" spans="1:31" ht="28" customHeight="1">
      <c r="A24" s="165">
        <v>17</v>
      </c>
      <c r="B24" s="85" t="s">
        <v>523</v>
      </c>
      <c r="C24" s="512" t="s">
        <v>634</v>
      </c>
      <c r="D24" s="309">
        <v>14</v>
      </c>
      <c r="E24" s="447" t="s">
        <v>177</v>
      </c>
      <c r="F24" s="217">
        <v>16</v>
      </c>
      <c r="G24" s="218" t="s">
        <v>77</v>
      </c>
      <c r="H24" s="277">
        <v>2.2999999999999998</v>
      </c>
      <c r="I24" s="91">
        <v>0.8125</v>
      </c>
      <c r="J24" s="88">
        <v>1.1875</v>
      </c>
      <c r="K24" s="89">
        <v>68.400000000000006</v>
      </c>
      <c r="L24" s="87">
        <v>0.1875</v>
      </c>
      <c r="M24" s="88">
        <v>1.0625</v>
      </c>
      <c r="N24" s="90">
        <v>17.600000000000001</v>
      </c>
      <c r="O24" s="91">
        <v>0.125</v>
      </c>
      <c r="P24" s="88">
        <v>0.25</v>
      </c>
      <c r="Q24" s="89">
        <v>50</v>
      </c>
      <c r="R24" s="87">
        <f t="shared" si="0"/>
        <v>2.3125</v>
      </c>
      <c r="S24" s="88">
        <f t="shared" si="1"/>
        <v>5.8125</v>
      </c>
      <c r="T24" s="175">
        <f t="shared" si="2"/>
        <v>39.784946236559136</v>
      </c>
      <c r="U24" s="93">
        <v>0.6</v>
      </c>
      <c r="V24" s="93">
        <v>0.7</v>
      </c>
      <c r="W24" s="94">
        <v>1.3</v>
      </c>
      <c r="X24" s="95">
        <v>0.3</v>
      </c>
      <c r="Y24" s="87">
        <v>1.6</v>
      </c>
      <c r="Z24" s="88">
        <v>0.6</v>
      </c>
      <c r="AA24" s="101">
        <v>0</v>
      </c>
      <c r="AB24" s="96">
        <v>0.3</v>
      </c>
      <c r="AC24" s="97">
        <v>1.6</v>
      </c>
      <c r="AD24" s="538"/>
      <c r="AE24" s="52">
        <v>8.5</v>
      </c>
    </row>
    <row r="25" spans="1:31" ht="28" customHeight="1">
      <c r="A25" s="166">
        <v>18</v>
      </c>
      <c r="B25" s="66" t="s">
        <v>255</v>
      </c>
      <c r="C25" s="511" t="s">
        <v>634</v>
      </c>
      <c r="D25" s="286">
        <v>17</v>
      </c>
      <c r="E25" s="451" t="s">
        <v>174</v>
      </c>
      <c r="F25" s="479">
        <v>10</v>
      </c>
      <c r="G25" s="292" t="s">
        <v>103</v>
      </c>
      <c r="H25" s="480">
        <v>1.4</v>
      </c>
      <c r="I25" s="49">
        <v>0.6</v>
      </c>
      <c r="J25" s="50">
        <v>1.4</v>
      </c>
      <c r="K25" s="46">
        <v>42.9</v>
      </c>
      <c r="L25" s="48">
        <v>0</v>
      </c>
      <c r="M25" s="50">
        <v>0.1</v>
      </c>
      <c r="N25" s="55">
        <v>0</v>
      </c>
      <c r="O25" s="49">
        <v>0.2</v>
      </c>
      <c r="P25" s="50">
        <v>0.3</v>
      </c>
      <c r="Q25" s="46">
        <v>66.7</v>
      </c>
      <c r="R25" s="202">
        <f t="shared" si="0"/>
        <v>1.4</v>
      </c>
      <c r="S25" s="170">
        <f t="shared" si="1"/>
        <v>3.4</v>
      </c>
      <c r="T25" s="174">
        <f t="shared" si="2"/>
        <v>41.176470588235297</v>
      </c>
      <c r="U25" s="206">
        <v>0.3</v>
      </c>
      <c r="V25" s="54">
        <v>0.7</v>
      </c>
      <c r="W25" s="72">
        <v>1</v>
      </c>
      <c r="X25" s="76">
        <v>0.2</v>
      </c>
      <c r="Y25" s="47">
        <v>1.2</v>
      </c>
      <c r="Z25" s="51">
        <v>0</v>
      </c>
      <c r="AA25" s="50">
        <v>0.1</v>
      </c>
      <c r="AB25" s="68">
        <v>0.2</v>
      </c>
      <c r="AC25" s="70">
        <v>0.5</v>
      </c>
      <c r="AD25" s="538"/>
      <c r="AE25" s="52">
        <v>1.2</v>
      </c>
    </row>
    <row r="26" spans="1:31" ht="28" customHeight="1">
      <c r="A26" s="165">
        <v>19</v>
      </c>
      <c r="B26" s="85" t="s">
        <v>529</v>
      </c>
      <c r="C26" s="512" t="s">
        <v>634</v>
      </c>
      <c r="D26" s="309">
        <v>11</v>
      </c>
      <c r="E26" s="447" t="s">
        <v>177</v>
      </c>
      <c r="F26" s="217">
        <v>3</v>
      </c>
      <c r="G26" s="218" t="s">
        <v>25</v>
      </c>
      <c r="H26" s="277">
        <v>0.7</v>
      </c>
      <c r="I26" s="91">
        <v>0.33333333333333331</v>
      </c>
      <c r="J26" s="88">
        <v>0.33333333333333331</v>
      </c>
      <c r="K26" s="89">
        <v>100</v>
      </c>
      <c r="L26" s="98">
        <v>0</v>
      </c>
      <c r="M26" s="88">
        <v>0.66666666666666663</v>
      </c>
      <c r="N26" s="99">
        <v>0</v>
      </c>
      <c r="O26" s="100">
        <v>0</v>
      </c>
      <c r="P26" s="101">
        <v>0</v>
      </c>
      <c r="Q26" s="220">
        <v>0</v>
      </c>
      <c r="R26" s="87">
        <f t="shared" si="0"/>
        <v>0.66666666666666663</v>
      </c>
      <c r="S26" s="88">
        <f t="shared" si="1"/>
        <v>2.6666666666666665</v>
      </c>
      <c r="T26" s="175">
        <f t="shared" si="2"/>
        <v>24.999999999999996</v>
      </c>
      <c r="U26" s="226">
        <v>0</v>
      </c>
      <c r="V26" s="226">
        <v>0</v>
      </c>
      <c r="W26" s="327">
        <v>0</v>
      </c>
      <c r="X26" s="147">
        <v>0</v>
      </c>
      <c r="Y26" s="98">
        <v>0</v>
      </c>
      <c r="Z26" s="88">
        <v>0.3</v>
      </c>
      <c r="AA26" s="101">
        <v>0</v>
      </c>
      <c r="AB26" s="151">
        <v>0</v>
      </c>
      <c r="AC26" s="97">
        <v>0.3</v>
      </c>
      <c r="AD26" s="538"/>
      <c r="AE26" s="52">
        <v>0.7</v>
      </c>
    </row>
    <row r="27" spans="1:31" ht="28" customHeight="1">
      <c r="A27" s="166">
        <v>20</v>
      </c>
      <c r="B27" s="66" t="s">
        <v>530</v>
      </c>
      <c r="C27" s="511" t="s">
        <v>634</v>
      </c>
      <c r="D27" s="286">
        <v>25</v>
      </c>
      <c r="E27" s="451" t="s">
        <v>177</v>
      </c>
      <c r="F27" s="479">
        <v>3</v>
      </c>
      <c r="G27" s="292" t="s">
        <v>37</v>
      </c>
      <c r="H27" s="484">
        <v>0</v>
      </c>
      <c r="I27" s="56">
        <v>0</v>
      </c>
      <c r="J27" s="51">
        <v>0</v>
      </c>
      <c r="K27" s="324">
        <v>0</v>
      </c>
      <c r="L27" s="48">
        <v>0</v>
      </c>
      <c r="M27" s="51">
        <v>0</v>
      </c>
      <c r="N27" s="55">
        <v>0</v>
      </c>
      <c r="O27" s="56">
        <v>0</v>
      </c>
      <c r="P27" s="50">
        <v>0.66666666666666663</v>
      </c>
      <c r="Q27" s="324">
        <v>0</v>
      </c>
      <c r="R27" s="212">
        <f t="shared" si="0"/>
        <v>0</v>
      </c>
      <c r="S27" s="170">
        <f t="shared" si="1"/>
        <v>0.66666666666666663</v>
      </c>
      <c r="T27" s="419">
        <f t="shared" si="2"/>
        <v>0</v>
      </c>
      <c r="U27" s="214">
        <v>0</v>
      </c>
      <c r="V27" s="144">
        <v>0</v>
      </c>
      <c r="W27" s="472">
        <v>0</v>
      </c>
      <c r="X27" s="76">
        <v>1</v>
      </c>
      <c r="Y27" s="47">
        <v>0.3</v>
      </c>
      <c r="Z27" s="51">
        <v>0</v>
      </c>
      <c r="AA27" s="51">
        <v>0</v>
      </c>
      <c r="AB27" s="152">
        <v>0</v>
      </c>
      <c r="AC27" s="70">
        <v>0.3</v>
      </c>
      <c r="AD27" s="538"/>
      <c r="AE27" s="52">
        <v>0</v>
      </c>
    </row>
    <row r="28" spans="1:31" ht="28" customHeight="1" thickBot="1">
      <c r="A28" s="167">
        <v>21</v>
      </c>
      <c r="B28" s="128" t="s">
        <v>524</v>
      </c>
      <c r="C28" s="515" t="s">
        <v>634</v>
      </c>
      <c r="D28" s="437">
        <v>5</v>
      </c>
      <c r="E28" s="470" t="s">
        <v>5</v>
      </c>
      <c r="F28" s="229">
        <v>15</v>
      </c>
      <c r="G28" s="230" t="s">
        <v>52</v>
      </c>
      <c r="H28" s="278">
        <v>1.2</v>
      </c>
      <c r="I28" s="137">
        <v>0.33333333333333331</v>
      </c>
      <c r="J28" s="131">
        <v>0.6</v>
      </c>
      <c r="K28" s="132">
        <v>55.6</v>
      </c>
      <c r="L28" s="130">
        <v>6.6666666666666666E-2</v>
      </c>
      <c r="M28" s="131">
        <v>0.33333333333333331</v>
      </c>
      <c r="N28" s="232">
        <v>20</v>
      </c>
      <c r="O28" s="137">
        <v>0.33333333333333331</v>
      </c>
      <c r="P28" s="131">
        <v>0.4</v>
      </c>
      <c r="Q28" s="132">
        <v>83.3</v>
      </c>
      <c r="R28" s="130">
        <f t="shared" si="0"/>
        <v>1.2</v>
      </c>
      <c r="S28" s="131">
        <f t="shared" si="1"/>
        <v>2.5999999999999996</v>
      </c>
      <c r="T28" s="235">
        <f t="shared" si="2"/>
        <v>46.15384615384616</v>
      </c>
      <c r="U28" s="138">
        <v>0.1</v>
      </c>
      <c r="V28" s="138">
        <v>0.4</v>
      </c>
      <c r="W28" s="139">
        <v>0.5</v>
      </c>
      <c r="X28" s="478">
        <v>0.1</v>
      </c>
      <c r="Y28" s="130">
        <v>1.3</v>
      </c>
      <c r="Z28" s="131">
        <v>0.1</v>
      </c>
      <c r="AA28" s="131">
        <v>0.1</v>
      </c>
      <c r="AB28" s="466">
        <v>0.4</v>
      </c>
      <c r="AC28" s="140">
        <v>0</v>
      </c>
      <c r="AD28" s="538"/>
      <c r="AE28" s="52">
        <v>4</v>
      </c>
    </row>
    <row r="29" spans="1:31" ht="28" customHeight="1" thickTop="1" thickBot="1">
      <c r="A29" s="595" t="s">
        <v>731</v>
      </c>
      <c r="B29" s="596"/>
      <c r="C29" s="596"/>
      <c r="D29" s="596"/>
      <c r="E29" s="609"/>
      <c r="F29" s="468" t="s">
        <v>533</v>
      </c>
      <c r="G29" s="357"/>
      <c r="H29" s="31">
        <v>76.3</v>
      </c>
      <c r="I29" s="30">
        <v>17.5</v>
      </c>
      <c r="J29" s="248">
        <v>34.200000000000003</v>
      </c>
      <c r="K29" s="271">
        <v>51.2</v>
      </c>
      <c r="L29" s="19">
        <v>8.4</v>
      </c>
      <c r="M29" s="248">
        <v>27.3</v>
      </c>
      <c r="N29" s="272">
        <v>30.8</v>
      </c>
      <c r="O29" s="23">
        <v>16.3</v>
      </c>
      <c r="P29" s="248">
        <v>23</v>
      </c>
      <c r="Q29" s="271">
        <v>70.599999999999994</v>
      </c>
      <c r="R29" s="336">
        <f t="shared" ref="R29:S29" si="3">O29+(L29*3)+(I29*2)</f>
        <v>76.5</v>
      </c>
      <c r="S29" s="83">
        <f t="shared" si="3"/>
        <v>173.3</v>
      </c>
      <c r="T29" s="249">
        <f t="shared" ref="T29" si="4">(R29*100)/S29</f>
        <v>44.143104443162144</v>
      </c>
      <c r="U29" s="273">
        <v>7.4</v>
      </c>
      <c r="V29" s="426">
        <v>22</v>
      </c>
      <c r="W29" s="469">
        <v>29.4</v>
      </c>
      <c r="X29" s="275">
        <v>13.5</v>
      </c>
      <c r="Y29" s="19">
        <v>18</v>
      </c>
      <c r="Z29" s="248">
        <v>7.9</v>
      </c>
      <c r="AA29" s="248">
        <v>1.4</v>
      </c>
      <c r="AB29" s="340">
        <v>12.8</v>
      </c>
      <c r="AC29" s="37">
        <v>72.7</v>
      </c>
      <c r="AD29" s="538"/>
    </row>
    <row r="30" spans="1:31" ht="5" customHeight="1" thickBot="1">
      <c r="A30" s="105"/>
      <c r="B30" s="106"/>
      <c r="C30" s="106"/>
      <c r="D30" s="293"/>
      <c r="E30" s="389"/>
      <c r="F30" s="43"/>
      <c r="G30" s="357"/>
      <c r="H30" s="156"/>
      <c r="I30" s="266"/>
      <c r="J30" s="110"/>
      <c r="K30" s="124"/>
      <c r="L30" s="112"/>
      <c r="M30" s="113"/>
      <c r="N30" s="114"/>
      <c r="O30" s="115"/>
      <c r="P30" s="116"/>
      <c r="Q30" s="124"/>
      <c r="R30" s="117"/>
      <c r="S30" s="118"/>
      <c r="T30" s="119"/>
      <c r="U30" s="120"/>
      <c r="V30" s="121"/>
      <c r="W30" s="260"/>
      <c r="X30" s="261"/>
      <c r="Y30" s="125"/>
      <c r="Z30" s="110"/>
      <c r="AA30" s="124"/>
      <c r="AB30" s="408"/>
      <c r="AC30" s="43"/>
      <c r="AD30" s="538"/>
    </row>
    <row r="31" spans="1:31" ht="27" thickBot="1">
      <c r="A31" s="561" t="s">
        <v>181</v>
      </c>
      <c r="B31" s="562"/>
      <c r="C31" s="562"/>
      <c r="D31" s="562"/>
      <c r="E31" s="563"/>
      <c r="F31" s="39" t="s">
        <v>533</v>
      </c>
      <c r="G31" s="357"/>
      <c r="H31" s="11">
        <v>81.3</v>
      </c>
      <c r="I31" s="35">
        <v>23.1</v>
      </c>
      <c r="J31" s="126">
        <v>41.6</v>
      </c>
      <c r="K31" s="241">
        <v>55.5</v>
      </c>
      <c r="L31" s="21">
        <v>7.8</v>
      </c>
      <c r="M31" s="126">
        <v>22.8</v>
      </c>
      <c r="N31" s="242">
        <v>34.299999999999997</v>
      </c>
      <c r="O31" s="35">
        <v>11.7</v>
      </c>
      <c r="P31" s="126">
        <v>17.600000000000001</v>
      </c>
      <c r="Q31" s="241">
        <v>66.2</v>
      </c>
      <c r="R31" s="243">
        <f>O31+(L31*3)+(I31*2)</f>
        <v>81.3</v>
      </c>
      <c r="S31" s="78">
        <f>P31+(M31*3)+(J31*2)</f>
        <v>169.2</v>
      </c>
      <c r="T31" s="244">
        <f>(R31*100)/S31</f>
        <v>48.049645390070928</v>
      </c>
      <c r="U31" s="245">
        <v>12.4</v>
      </c>
      <c r="V31" s="414">
        <v>29.5</v>
      </c>
      <c r="W31" s="246">
        <v>42</v>
      </c>
      <c r="X31" s="39">
        <v>15.8</v>
      </c>
      <c r="Y31" s="20">
        <v>20.6</v>
      </c>
      <c r="Z31" s="126">
        <v>7.7</v>
      </c>
      <c r="AA31" s="126">
        <v>3.1</v>
      </c>
      <c r="AB31" s="247">
        <v>15.7</v>
      </c>
      <c r="AC31" s="240"/>
      <c r="AD31" s="538"/>
    </row>
    <row r="32" spans="1:31" ht="28" customHeight="1">
      <c r="A32" s="567" t="s">
        <v>532</v>
      </c>
      <c r="B32" s="567"/>
      <c r="C32" s="567"/>
      <c r="D32" s="567"/>
      <c r="E32" s="567"/>
      <c r="F32" s="567"/>
      <c r="G32" s="567"/>
      <c r="H32" s="567"/>
      <c r="I32" s="567"/>
      <c r="J32" s="567"/>
      <c r="K32" s="567"/>
      <c r="L32" s="567"/>
      <c r="M32" s="567"/>
      <c r="N32" s="567"/>
      <c r="O32" s="567"/>
      <c r="P32" s="567"/>
      <c r="Q32" s="567"/>
      <c r="R32" s="567"/>
      <c r="S32" s="567"/>
      <c r="T32" s="567"/>
      <c r="U32" s="567"/>
      <c r="V32" s="567"/>
      <c r="W32" s="567"/>
      <c r="X32" s="567"/>
      <c r="Y32" s="567"/>
      <c r="Z32" s="567"/>
      <c r="AA32" s="567"/>
      <c r="AB32" s="567"/>
      <c r="AC32" s="567"/>
      <c r="AD32" s="538"/>
    </row>
    <row r="33" spans="1:60" ht="28" customHeight="1">
      <c r="A33" s="535" t="s">
        <v>59</v>
      </c>
      <c r="B33" s="535"/>
      <c r="C33" s="535"/>
      <c r="D33" s="535"/>
      <c r="E33" s="535"/>
      <c r="F33" s="535"/>
      <c r="G33" s="535"/>
      <c r="H33" s="535"/>
      <c r="I33" s="535"/>
      <c r="J33" s="535"/>
      <c r="K33" s="535"/>
      <c r="L33" s="535"/>
      <c r="M33" s="535"/>
      <c r="N33" s="535"/>
      <c r="O33" s="535"/>
      <c r="P33" s="535"/>
      <c r="Q33" s="535"/>
      <c r="R33" s="535"/>
      <c r="S33" s="535"/>
      <c r="T33" s="535"/>
      <c r="U33" s="535"/>
      <c r="V33" s="535"/>
      <c r="W33" s="535"/>
      <c r="X33" s="535"/>
      <c r="Y33" s="535"/>
      <c r="Z33" s="535"/>
      <c r="AA33" s="535"/>
      <c r="AB33" s="535"/>
      <c r="AC33" s="535"/>
      <c r="AD33" s="538"/>
      <c r="AF33" s="453"/>
      <c r="AG33" s="453"/>
      <c r="AH33" s="453"/>
    </row>
    <row r="34" spans="1:60" ht="25" customHeight="1">
      <c r="A34" s="610" t="s">
        <v>534</v>
      </c>
      <c r="B34" s="610"/>
      <c r="C34" s="610"/>
      <c r="D34" s="610"/>
      <c r="E34" s="610"/>
      <c r="F34" s="610"/>
      <c r="G34" s="610"/>
      <c r="H34" s="610"/>
      <c r="I34" s="610"/>
      <c r="J34" s="610"/>
      <c r="K34" s="610"/>
      <c r="L34" s="610"/>
      <c r="M34" s="610"/>
      <c r="N34" s="610"/>
      <c r="O34" s="610"/>
      <c r="P34" s="610"/>
      <c r="Q34" s="610"/>
      <c r="R34" s="610"/>
      <c r="S34" s="610"/>
      <c r="T34" s="610"/>
      <c r="U34" s="610"/>
      <c r="V34" s="610"/>
      <c r="W34" s="610"/>
      <c r="X34" s="610"/>
      <c r="Y34" s="610"/>
      <c r="Z34" s="610"/>
      <c r="AA34" s="610"/>
      <c r="AB34" s="610"/>
      <c r="AC34" s="610"/>
      <c r="AD34" s="386"/>
      <c r="AF34" s="453"/>
      <c r="AG34" s="453"/>
      <c r="AH34" s="453"/>
    </row>
    <row r="35" spans="1:60" ht="18" customHeight="1">
      <c r="A35" s="536" t="s">
        <v>179</v>
      </c>
      <c r="B35" s="537"/>
      <c r="C35" s="537"/>
      <c r="D35" s="537"/>
      <c r="E35" s="537"/>
      <c r="F35" s="537"/>
      <c r="G35" s="537"/>
      <c r="H35" s="537"/>
      <c r="I35" s="537"/>
      <c r="J35" s="537"/>
      <c r="K35" s="537"/>
      <c r="L35" s="537"/>
      <c r="M35" s="537"/>
      <c r="N35" s="537"/>
      <c r="O35" s="537"/>
      <c r="P35" s="537"/>
      <c r="Q35" s="537"/>
      <c r="R35" s="537"/>
      <c r="S35" s="537"/>
      <c r="T35" s="537"/>
      <c r="U35" s="537"/>
      <c r="V35" s="537"/>
      <c r="W35" s="537"/>
      <c r="X35" s="537"/>
      <c r="Y35" s="537"/>
      <c r="Z35" s="537"/>
      <c r="AA35" s="537"/>
      <c r="AB35" s="537"/>
      <c r="AC35" s="537"/>
      <c r="AD35" s="537"/>
      <c r="AE35" s="537"/>
      <c r="AF35" s="537"/>
      <c r="AG35" s="537"/>
      <c r="AH35" s="537"/>
    </row>
    <row r="36" spans="1:60" ht="18" customHeight="1">
      <c r="F36"/>
      <c r="G36"/>
      <c r="H36"/>
      <c r="I36"/>
      <c r="J36"/>
      <c r="V36" s="103" t="s">
        <v>180</v>
      </c>
      <c r="AA36" s="38"/>
      <c r="AB36" s="38"/>
      <c r="AC36" s="38"/>
      <c r="AD36" s="38"/>
      <c r="AE36" s="38"/>
      <c r="AH36" s="103" t="s">
        <v>180</v>
      </c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</row>
    <row r="37" spans="1:60">
      <c r="F37"/>
      <c r="G37"/>
      <c r="H37"/>
      <c r="AA37" s="38"/>
      <c r="AB37" s="38"/>
      <c r="AC37" s="38"/>
    </row>
    <row r="38" spans="1:60">
      <c r="F38"/>
      <c r="G38"/>
      <c r="AA38" s="38"/>
      <c r="AB38" s="38"/>
    </row>
  </sheetData>
  <sortState ref="A7:AC28">
    <sortCondition descending="1" ref="AC7:AC28"/>
    <sortCondition descending="1" ref="H7:H28"/>
  </sortState>
  <mergeCells count="30">
    <mergeCell ref="A29:E29"/>
    <mergeCell ref="A31:E31"/>
    <mergeCell ref="A32:AC32"/>
    <mergeCell ref="A33:AC33"/>
    <mergeCell ref="AD1:AD33"/>
    <mergeCell ref="A1:E4"/>
    <mergeCell ref="F1:Z2"/>
    <mergeCell ref="AA1:AC4"/>
    <mergeCell ref="F3:Z4"/>
    <mergeCell ref="D5:D6"/>
    <mergeCell ref="E5:E6"/>
    <mergeCell ref="F5:F6"/>
    <mergeCell ref="G5:G6"/>
    <mergeCell ref="C5:C6"/>
    <mergeCell ref="A35:AH35"/>
    <mergeCell ref="A34:AC34"/>
    <mergeCell ref="X5:X6"/>
    <mergeCell ref="Y5:Y6"/>
    <mergeCell ref="Z5:Z6"/>
    <mergeCell ref="AA5:AA6"/>
    <mergeCell ref="AB5:AB6"/>
    <mergeCell ref="AC5:AC6"/>
    <mergeCell ref="H5:H6"/>
    <mergeCell ref="I5:K5"/>
    <mergeCell ref="L5:N5"/>
    <mergeCell ref="O5:Q5"/>
    <mergeCell ref="R5:T5"/>
    <mergeCell ref="U5:W5"/>
    <mergeCell ref="A5:A6"/>
    <mergeCell ref="B5:B6"/>
  </mergeCells>
  <hyperlinks>
    <hyperlink ref="B22" r:id="rId1" display="https://basketball.latinbasket.com/player/Jose-Bracho/371655" xr:uid="{D93C3C81-1E16-C640-8A3E-EA85B077DDA1}"/>
    <hyperlink ref="B17" r:id="rId2" display="https://basketball.latinbasket.com/player/Douglas-Rondon/449355" xr:uid="{C9532285-AEDC-3F49-8B78-7229505F828B}"/>
    <hyperlink ref="B12" r:id="rId3" display="https://basketball.latinbasket.com/player/Lucas-Capalbo/443853" xr:uid="{CBD3DFB9-03DE-E44E-BD15-AAE7493DC712}"/>
    <hyperlink ref="B13" r:id="rId4" display="https://basketball.latinbasket.com/player/Lenin-Lopez/175135" xr:uid="{D70FE236-98D4-2346-92E6-8CB66FC91B90}"/>
    <hyperlink ref="B9" r:id="rId5" display="https://basketball.latinbasket.com/player/Isaac-Thornton/195078" xr:uid="{495E1A6C-25BD-4146-905F-1F27F0B4FEA0}"/>
    <hyperlink ref="B24" r:id="rId6" display="https://basketball.latinbasket.com/player/Yoeser-Valera/400312" xr:uid="{3CBA9C98-9EE7-F447-9CF7-8A2156B79262}"/>
    <hyperlink ref="B7" r:id="rId7" display="https://basketball.latinbasket.com/player/Josh-Cunningham/335817" xr:uid="{BFD00BED-F79F-844E-B482-708FF486ADC3}"/>
    <hyperlink ref="B28" r:id="rId8" display="https://basketball.latinbasket.com/player/Javier-Pinero/184619" xr:uid="{260BBF30-D6E1-0B4D-9268-F5BF73E39C27}"/>
    <hyperlink ref="B11" r:id="rId9" display="https://basketball.latinbasket.com/player/Kelvin-Pena/40592" xr:uid="{69EACC1A-3D7F-AF49-B0BB-047BE71CFE7F}"/>
    <hyperlink ref="B20" r:id="rId10" display="https://basketball.latinbasket.com/player/Melvin-Zambrano/370441" xr:uid="{480636EE-B300-6B43-9929-72B4DD37BF6D}"/>
    <hyperlink ref="B25" r:id="rId11" display="https://basketball.latinbasket.com/player/Carlos-Lopez/370475" xr:uid="{0A5D4D5F-2690-574D-84BC-657DFFBA2A72}"/>
    <hyperlink ref="B10" r:id="rId12" display="https://basketball.latinbasket.com/player/Kevin-Allen/327117" xr:uid="{C30C36CA-1E5B-D548-973B-F514085622BA}"/>
    <hyperlink ref="B21" r:id="rId13" display="https://basketball.latinbasket.com/player/Derwin-Ramirez/66870" xr:uid="{B77F1DDB-FC45-2F42-92EC-5C7CC9DE92CD}"/>
    <hyperlink ref="B18" r:id="rId14" display="https://basketball.latinbasket.com/player/Elder-Gimenez/156071" xr:uid="{76590542-0F11-7A49-839C-B49977A57668}"/>
    <hyperlink ref="B15" r:id="rId15" display="https://basketball.latinbasket.com/player/Junior-Martinez/179323" xr:uid="{47A3ADC7-C2A8-124E-89D5-E425583D6700}"/>
    <hyperlink ref="B8" r:id="rId16" display="https://basketball.latinbasket.com/player/Federico-Ucles/191070" xr:uid="{8BBA8B29-EB1E-A940-98AF-DF75CEDCF5BD}"/>
    <hyperlink ref="B16" r:id="rId17" display="https://basketball.latinbasket.com/player/Emiro-Hernandez/280202" xr:uid="{0D58690C-41AF-D444-BAE0-CEDEF1A87891}"/>
    <hyperlink ref="B14" r:id="rId18" display="https://basketball.latinbasket.com/player/Jamir-Coleman/430576" xr:uid="{DED7B139-9DFE-DA43-A68C-D32FD9CD2C30}"/>
    <hyperlink ref="B19" r:id="rId19" display="https://basketball.latinbasket.com/player/Eliomar-Gonzalez/535826" xr:uid="{A15096D4-85DB-4A41-8812-B7FE909B776C}"/>
    <hyperlink ref="B26" r:id="rId20" display="https://basketball.latinbasket.com/player/Rolman-Toro/742507" xr:uid="{9E957FF8-D24C-E146-83E5-EF64268E3CAD}"/>
    <hyperlink ref="B27" r:id="rId21" display="https://basketball.latinbasket.com/player/Kervin-Perez/364911" xr:uid="{73E88F82-E7A2-3244-9A08-40A7340A50D6}"/>
    <hyperlink ref="B23" r:id="rId22" display="https://basketball.latinbasket.com/player/Retnys-Canelon/743177" xr:uid="{82F573EE-E037-054D-9C4F-8518CAE80297}"/>
  </hyperlinks>
  <pageMargins left="0.7" right="0.7" top="0.75" bottom="0.75" header="0.3" footer="0.3"/>
  <drawing r:id="rId2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3F17C-F081-2D43-A76E-F8C5020B0036}">
  <dimension ref="A1:BH33"/>
  <sheetViews>
    <sheetView workbookViewId="0">
      <selection activeCell="I6" sqref="I6:T6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.5" customWidth="1"/>
  </cols>
  <sheetData>
    <row r="1" spans="1:31" ht="20" customHeight="1">
      <c r="A1" s="611"/>
      <c r="B1" s="611"/>
      <c r="C1" s="611"/>
      <c r="D1" s="611"/>
      <c r="E1" s="611"/>
      <c r="F1" s="539" t="s">
        <v>535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611"/>
      <c r="B2" s="611"/>
      <c r="C2" s="611"/>
      <c r="D2" s="611"/>
      <c r="E2" s="611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611"/>
      <c r="B3" s="611"/>
      <c r="C3" s="611"/>
      <c r="D3" s="611"/>
      <c r="E3" s="611"/>
      <c r="F3" s="541" t="s">
        <v>557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612"/>
      <c r="B4" s="612"/>
      <c r="C4" s="612"/>
      <c r="D4" s="612"/>
      <c r="E4" s="612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50"/>
      <c r="R5" s="564" t="s">
        <v>58</v>
      </c>
      <c r="S5" s="565"/>
      <c r="T5" s="566"/>
      <c r="U5" s="548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7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544</v>
      </c>
      <c r="C7" s="519" t="s">
        <v>618</v>
      </c>
      <c r="D7" s="307">
        <v>21</v>
      </c>
      <c r="E7" s="450" t="s">
        <v>174</v>
      </c>
      <c r="F7" s="159">
        <v>23</v>
      </c>
      <c r="G7" s="154" t="s">
        <v>536</v>
      </c>
      <c r="H7" s="284">
        <v>10.5</v>
      </c>
      <c r="I7" s="59">
        <v>3.4583333333333335</v>
      </c>
      <c r="J7" s="60">
        <v>5.583333333333333</v>
      </c>
      <c r="K7" s="62">
        <v>61.9</v>
      </c>
      <c r="L7" s="63">
        <v>0.25</v>
      </c>
      <c r="M7" s="60">
        <v>1.4166666666666667</v>
      </c>
      <c r="N7" s="61">
        <v>17.600000000000001</v>
      </c>
      <c r="O7" s="59">
        <v>2.7916666666666665</v>
      </c>
      <c r="P7" s="60">
        <v>4.583333333333333</v>
      </c>
      <c r="Q7" s="62">
        <v>60.9</v>
      </c>
      <c r="R7" s="187">
        <f t="shared" ref="R7:R23" si="0">O7+(L7*3)+(I7*2)</f>
        <v>10.458333333333334</v>
      </c>
      <c r="S7" s="185">
        <f t="shared" ref="S7:S23" si="1">P7+(M7*3)+(J7*2)</f>
        <v>20</v>
      </c>
      <c r="T7" s="190">
        <f t="shared" ref="T7:T23" si="2">(R7*100)/S7</f>
        <v>52.291666666666671</v>
      </c>
      <c r="U7" s="64">
        <v>3.4</v>
      </c>
      <c r="V7" s="65">
        <v>7</v>
      </c>
      <c r="W7" s="71">
        <v>10.4</v>
      </c>
      <c r="X7" s="75">
        <v>1.2</v>
      </c>
      <c r="Y7" s="59">
        <v>2.2999999999999998</v>
      </c>
      <c r="Z7" s="60">
        <v>0.7</v>
      </c>
      <c r="AA7" s="60">
        <v>1.2</v>
      </c>
      <c r="AB7" s="67">
        <v>1.7</v>
      </c>
      <c r="AC7" s="69">
        <v>19.100000000000001</v>
      </c>
      <c r="AD7" s="538"/>
      <c r="AE7" s="52"/>
    </row>
    <row r="8" spans="1:31" ht="28" customHeight="1">
      <c r="A8" s="165">
        <v>2</v>
      </c>
      <c r="B8" s="85" t="s">
        <v>547</v>
      </c>
      <c r="C8" s="514" t="s">
        <v>608</v>
      </c>
      <c r="D8" s="309">
        <v>24</v>
      </c>
      <c r="E8" s="447" t="s">
        <v>172</v>
      </c>
      <c r="F8" s="160">
        <v>22</v>
      </c>
      <c r="G8" s="282" t="s">
        <v>373</v>
      </c>
      <c r="H8" s="219">
        <v>16.7</v>
      </c>
      <c r="I8" s="87">
        <v>5.8260869565217392</v>
      </c>
      <c r="J8" s="88">
        <v>9.5217391304347831</v>
      </c>
      <c r="K8" s="90">
        <v>61.2</v>
      </c>
      <c r="L8" s="91">
        <v>0.86956521739130432</v>
      </c>
      <c r="M8" s="88">
        <v>2.2173913043478262</v>
      </c>
      <c r="N8" s="89">
        <v>39.200000000000003</v>
      </c>
      <c r="O8" s="87">
        <v>2.4782608695652173</v>
      </c>
      <c r="P8" s="88">
        <v>3.0434782608695654</v>
      </c>
      <c r="Q8" s="90">
        <v>81.400000000000006</v>
      </c>
      <c r="R8" s="91">
        <f t="shared" si="0"/>
        <v>16.739130434782609</v>
      </c>
      <c r="S8" s="88">
        <f t="shared" si="1"/>
        <v>28.739130434782609</v>
      </c>
      <c r="T8" s="175">
        <f t="shared" si="2"/>
        <v>58.245083207261729</v>
      </c>
      <c r="U8" s="92">
        <v>2</v>
      </c>
      <c r="V8" s="93">
        <v>3.7</v>
      </c>
      <c r="W8" s="94">
        <v>5.6</v>
      </c>
      <c r="X8" s="95">
        <v>1.4</v>
      </c>
      <c r="Y8" s="87">
        <v>1.8</v>
      </c>
      <c r="Z8" s="88">
        <v>0.7</v>
      </c>
      <c r="AA8" s="88">
        <v>0.4</v>
      </c>
      <c r="AB8" s="96">
        <v>2</v>
      </c>
      <c r="AC8" s="97">
        <v>17.7</v>
      </c>
      <c r="AD8" s="538"/>
      <c r="AE8" s="52"/>
    </row>
    <row r="9" spans="1:31" ht="28" customHeight="1">
      <c r="A9" s="166">
        <v>3</v>
      </c>
      <c r="B9" s="66" t="s">
        <v>648</v>
      </c>
      <c r="C9" s="513" t="s">
        <v>611</v>
      </c>
      <c r="D9" s="286">
        <v>4</v>
      </c>
      <c r="E9" s="451" t="s">
        <v>173</v>
      </c>
      <c r="F9" s="161">
        <v>10</v>
      </c>
      <c r="G9" s="155" t="s">
        <v>538</v>
      </c>
      <c r="H9" s="291">
        <v>17.100000000000001</v>
      </c>
      <c r="I9" s="47">
        <v>3.8</v>
      </c>
      <c r="J9" s="50">
        <v>7.3</v>
      </c>
      <c r="K9" s="45">
        <v>52.1</v>
      </c>
      <c r="L9" s="49">
        <v>2.2000000000000002</v>
      </c>
      <c r="M9" s="50">
        <v>6.9</v>
      </c>
      <c r="N9" s="46">
        <v>31.9</v>
      </c>
      <c r="O9" s="47">
        <v>2.9</v>
      </c>
      <c r="P9" s="50">
        <v>3.4</v>
      </c>
      <c r="Q9" s="45">
        <v>85.3</v>
      </c>
      <c r="R9" s="169">
        <f t="shared" si="0"/>
        <v>17.100000000000001</v>
      </c>
      <c r="S9" s="170">
        <f t="shared" si="1"/>
        <v>38.700000000000003</v>
      </c>
      <c r="T9" s="174">
        <f t="shared" si="2"/>
        <v>44.186046511627907</v>
      </c>
      <c r="U9" s="57">
        <v>0.8</v>
      </c>
      <c r="V9" s="54">
        <v>3.3</v>
      </c>
      <c r="W9" s="72">
        <v>4.0999999999999996</v>
      </c>
      <c r="X9" s="76">
        <v>2.5</v>
      </c>
      <c r="Y9" s="47">
        <v>2.8</v>
      </c>
      <c r="Z9" s="50">
        <v>0.6</v>
      </c>
      <c r="AA9" s="50">
        <v>0.1</v>
      </c>
      <c r="AB9" s="68">
        <v>2.2999999999999998</v>
      </c>
      <c r="AC9" s="70">
        <v>12.9</v>
      </c>
      <c r="AD9" s="538"/>
      <c r="AE9" s="52"/>
    </row>
    <row r="10" spans="1:31" ht="28" customHeight="1">
      <c r="A10" s="165">
        <v>4</v>
      </c>
      <c r="B10" s="85" t="s">
        <v>551</v>
      </c>
      <c r="C10" s="514" t="s">
        <v>610</v>
      </c>
      <c r="D10" s="309">
        <v>55</v>
      </c>
      <c r="E10" s="447" t="s">
        <v>173</v>
      </c>
      <c r="F10" s="160">
        <v>6</v>
      </c>
      <c r="G10" s="282" t="s">
        <v>540</v>
      </c>
      <c r="H10" s="219">
        <v>8</v>
      </c>
      <c r="I10" s="87">
        <v>1.8333333333333333</v>
      </c>
      <c r="J10" s="88">
        <v>4</v>
      </c>
      <c r="K10" s="90">
        <v>45.8</v>
      </c>
      <c r="L10" s="91">
        <v>1.1666666666666667</v>
      </c>
      <c r="M10" s="88">
        <v>4.333333333333333</v>
      </c>
      <c r="N10" s="89">
        <v>26.9</v>
      </c>
      <c r="O10" s="87">
        <v>0.83333333333333337</v>
      </c>
      <c r="P10" s="88">
        <v>1.5</v>
      </c>
      <c r="Q10" s="90">
        <v>55.6</v>
      </c>
      <c r="R10" s="91">
        <f t="shared" si="0"/>
        <v>8</v>
      </c>
      <c r="S10" s="88">
        <f t="shared" si="1"/>
        <v>22.5</v>
      </c>
      <c r="T10" s="175">
        <f t="shared" si="2"/>
        <v>35.555555555555557</v>
      </c>
      <c r="U10" s="92">
        <v>0.3</v>
      </c>
      <c r="V10" s="93">
        <v>3.2</v>
      </c>
      <c r="W10" s="94">
        <v>3.5</v>
      </c>
      <c r="X10" s="95">
        <v>4.3</v>
      </c>
      <c r="Y10" s="87">
        <v>1.7</v>
      </c>
      <c r="Z10" s="88">
        <v>1.2</v>
      </c>
      <c r="AA10" s="101">
        <v>0</v>
      </c>
      <c r="AB10" s="96">
        <v>1</v>
      </c>
      <c r="AC10" s="97">
        <v>10.8</v>
      </c>
      <c r="AD10" s="538"/>
      <c r="AE10" s="52"/>
    </row>
    <row r="11" spans="1:31" ht="28" customHeight="1">
      <c r="A11" s="166">
        <v>5</v>
      </c>
      <c r="B11" s="66" t="s">
        <v>649</v>
      </c>
      <c r="C11" s="513" t="s">
        <v>610</v>
      </c>
      <c r="D11" s="286">
        <v>27</v>
      </c>
      <c r="E11" s="451" t="s">
        <v>173</v>
      </c>
      <c r="F11" s="161">
        <v>6</v>
      </c>
      <c r="G11" s="155" t="s">
        <v>42</v>
      </c>
      <c r="H11" s="291">
        <v>6.7</v>
      </c>
      <c r="I11" s="47">
        <v>0.33333333333333331</v>
      </c>
      <c r="J11" s="50">
        <v>1</v>
      </c>
      <c r="K11" s="45">
        <v>33.299999999999997</v>
      </c>
      <c r="L11" s="49">
        <v>1.3333333333333333</v>
      </c>
      <c r="M11" s="50">
        <v>4.666666666666667</v>
      </c>
      <c r="N11" s="46">
        <v>28.6</v>
      </c>
      <c r="O11" s="47">
        <v>2</v>
      </c>
      <c r="P11" s="50">
        <v>2.5</v>
      </c>
      <c r="Q11" s="45">
        <v>80</v>
      </c>
      <c r="R11" s="169">
        <f t="shared" si="0"/>
        <v>6.666666666666667</v>
      </c>
      <c r="S11" s="170">
        <f t="shared" si="1"/>
        <v>18.5</v>
      </c>
      <c r="T11" s="174">
        <f t="shared" si="2"/>
        <v>36.036036036036037</v>
      </c>
      <c r="U11" s="57">
        <v>0.5</v>
      </c>
      <c r="V11" s="54">
        <v>2.2999999999999998</v>
      </c>
      <c r="W11" s="72">
        <v>2.8</v>
      </c>
      <c r="X11" s="76">
        <v>4.7</v>
      </c>
      <c r="Y11" s="47">
        <v>2.7</v>
      </c>
      <c r="Z11" s="50">
        <v>1.5</v>
      </c>
      <c r="AA11" s="50">
        <v>0.2</v>
      </c>
      <c r="AB11" s="68">
        <v>3</v>
      </c>
      <c r="AC11" s="70">
        <v>8</v>
      </c>
      <c r="AD11" s="538"/>
      <c r="AE11" s="52"/>
    </row>
    <row r="12" spans="1:31" ht="28" customHeight="1">
      <c r="A12" s="165">
        <v>6</v>
      </c>
      <c r="B12" s="85" t="s">
        <v>650</v>
      </c>
      <c r="C12" s="514" t="s">
        <v>608</v>
      </c>
      <c r="D12" s="309">
        <v>1</v>
      </c>
      <c r="E12" s="447" t="s">
        <v>177</v>
      </c>
      <c r="F12" s="160">
        <v>11</v>
      </c>
      <c r="G12" s="282" t="s">
        <v>114</v>
      </c>
      <c r="H12" s="219">
        <v>8.6</v>
      </c>
      <c r="I12" s="87">
        <v>2</v>
      </c>
      <c r="J12" s="88">
        <v>4.1818181818181817</v>
      </c>
      <c r="K12" s="90">
        <v>47.8</v>
      </c>
      <c r="L12" s="91">
        <v>1.0909090909090908</v>
      </c>
      <c r="M12" s="88">
        <v>3.6363636363636362</v>
      </c>
      <c r="N12" s="89">
        <v>30</v>
      </c>
      <c r="O12" s="87">
        <v>1.3636363636363635</v>
      </c>
      <c r="P12" s="88">
        <v>1.6363636363636365</v>
      </c>
      <c r="Q12" s="90">
        <v>83.3</v>
      </c>
      <c r="R12" s="91">
        <f t="shared" si="0"/>
        <v>8.6363636363636367</v>
      </c>
      <c r="S12" s="88">
        <f t="shared" si="1"/>
        <v>20.909090909090907</v>
      </c>
      <c r="T12" s="175">
        <f t="shared" si="2"/>
        <v>41.304347826086961</v>
      </c>
      <c r="U12" s="92">
        <v>1.1000000000000001</v>
      </c>
      <c r="V12" s="93">
        <v>3.5</v>
      </c>
      <c r="W12" s="94">
        <v>4.5</v>
      </c>
      <c r="X12" s="95">
        <v>1.4</v>
      </c>
      <c r="Y12" s="87">
        <v>2.1</v>
      </c>
      <c r="Z12" s="88">
        <v>1.2</v>
      </c>
      <c r="AA12" s="88">
        <v>0.3</v>
      </c>
      <c r="AB12" s="96">
        <v>2.2000000000000002</v>
      </c>
      <c r="AC12" s="97">
        <v>7.5</v>
      </c>
      <c r="AD12" s="538"/>
      <c r="AE12" s="52"/>
    </row>
    <row r="13" spans="1:31" ht="28" customHeight="1">
      <c r="A13" s="166">
        <v>7</v>
      </c>
      <c r="B13" s="66" t="s">
        <v>545</v>
      </c>
      <c r="C13" s="511" t="s">
        <v>634</v>
      </c>
      <c r="D13" s="286">
        <v>9</v>
      </c>
      <c r="E13" s="451" t="s">
        <v>5</v>
      </c>
      <c r="F13" s="161">
        <v>23</v>
      </c>
      <c r="G13" s="155" t="s">
        <v>127</v>
      </c>
      <c r="H13" s="291">
        <v>9.5</v>
      </c>
      <c r="I13" s="47">
        <v>2.7083333333333335</v>
      </c>
      <c r="J13" s="50">
        <v>5.291666666666667</v>
      </c>
      <c r="K13" s="45">
        <v>51.2</v>
      </c>
      <c r="L13" s="49">
        <v>0.75</v>
      </c>
      <c r="M13" s="50">
        <v>2.75</v>
      </c>
      <c r="N13" s="46">
        <v>27.3</v>
      </c>
      <c r="O13" s="47">
        <v>1.875</v>
      </c>
      <c r="P13" s="50">
        <v>3</v>
      </c>
      <c r="Q13" s="45">
        <v>62.5</v>
      </c>
      <c r="R13" s="169">
        <f t="shared" si="0"/>
        <v>9.5416666666666679</v>
      </c>
      <c r="S13" s="170">
        <f t="shared" si="1"/>
        <v>21.833333333333336</v>
      </c>
      <c r="T13" s="174">
        <f t="shared" si="2"/>
        <v>43.702290076335878</v>
      </c>
      <c r="U13" s="57">
        <v>1.2</v>
      </c>
      <c r="V13" s="54">
        <v>1.6</v>
      </c>
      <c r="W13" s="72">
        <v>2.8</v>
      </c>
      <c r="X13" s="76">
        <v>1.1000000000000001</v>
      </c>
      <c r="Y13" s="47">
        <v>1.6</v>
      </c>
      <c r="Z13" s="50">
        <v>0.7</v>
      </c>
      <c r="AA13" s="50">
        <v>0.1</v>
      </c>
      <c r="AB13" s="68">
        <v>1.5</v>
      </c>
      <c r="AC13" s="70">
        <v>7.2</v>
      </c>
      <c r="AD13" s="538"/>
      <c r="AE13" s="52"/>
    </row>
    <row r="14" spans="1:31" ht="28" customHeight="1">
      <c r="A14" s="165">
        <v>8</v>
      </c>
      <c r="B14" s="85" t="s">
        <v>651</v>
      </c>
      <c r="C14" s="514" t="s">
        <v>617</v>
      </c>
      <c r="D14" s="309">
        <v>30</v>
      </c>
      <c r="E14" s="447" t="s">
        <v>172</v>
      </c>
      <c r="F14" s="160">
        <v>6</v>
      </c>
      <c r="G14" s="282" t="s">
        <v>539</v>
      </c>
      <c r="H14" s="219">
        <v>5.5</v>
      </c>
      <c r="I14" s="87">
        <v>0.83333333333333337</v>
      </c>
      <c r="J14" s="88">
        <v>1.6666666666666667</v>
      </c>
      <c r="K14" s="90">
        <v>50</v>
      </c>
      <c r="L14" s="91">
        <v>0.83333333333333337</v>
      </c>
      <c r="M14" s="88">
        <v>1.6666666666666667</v>
      </c>
      <c r="N14" s="89">
        <v>50</v>
      </c>
      <c r="O14" s="87">
        <v>1.3333333333333333</v>
      </c>
      <c r="P14" s="88">
        <v>3.3333333333333335</v>
      </c>
      <c r="Q14" s="90">
        <v>40</v>
      </c>
      <c r="R14" s="91">
        <f t="shared" si="0"/>
        <v>5.5</v>
      </c>
      <c r="S14" s="88">
        <f t="shared" si="1"/>
        <v>11.666666666666668</v>
      </c>
      <c r="T14" s="175">
        <f t="shared" si="2"/>
        <v>47.142857142857139</v>
      </c>
      <c r="U14" s="92">
        <v>0.5</v>
      </c>
      <c r="V14" s="93">
        <v>2.7</v>
      </c>
      <c r="W14" s="94">
        <v>3.2</v>
      </c>
      <c r="X14" s="95">
        <v>1.8</v>
      </c>
      <c r="Y14" s="87">
        <v>1.8</v>
      </c>
      <c r="Z14" s="88">
        <v>0.5</v>
      </c>
      <c r="AA14" s="88">
        <v>0.5</v>
      </c>
      <c r="AB14" s="96">
        <v>1.2</v>
      </c>
      <c r="AC14" s="97">
        <v>6.8</v>
      </c>
      <c r="AD14" s="538"/>
      <c r="AE14" s="52"/>
    </row>
    <row r="15" spans="1:31" ht="28" customHeight="1">
      <c r="A15" s="166">
        <v>9</v>
      </c>
      <c r="B15" s="66" t="s">
        <v>543</v>
      </c>
      <c r="C15" s="511" t="s">
        <v>634</v>
      </c>
      <c r="D15" s="286">
        <v>35</v>
      </c>
      <c r="E15" s="451" t="s">
        <v>5</v>
      </c>
      <c r="F15" s="161">
        <v>23</v>
      </c>
      <c r="G15" s="155" t="s">
        <v>333</v>
      </c>
      <c r="H15" s="291">
        <v>5.4</v>
      </c>
      <c r="I15" s="47">
        <v>1.875</v>
      </c>
      <c r="J15" s="50">
        <v>4.208333333333333</v>
      </c>
      <c r="K15" s="45">
        <v>44.6</v>
      </c>
      <c r="L15" s="49">
        <v>0.25</v>
      </c>
      <c r="M15" s="50">
        <v>1.3333333333333333</v>
      </c>
      <c r="N15" s="46">
        <v>18.8</v>
      </c>
      <c r="O15" s="47">
        <v>0.91666666666666663</v>
      </c>
      <c r="P15" s="50">
        <v>1.25</v>
      </c>
      <c r="Q15" s="45">
        <v>73.3</v>
      </c>
      <c r="R15" s="169">
        <f t="shared" si="0"/>
        <v>5.4166666666666661</v>
      </c>
      <c r="S15" s="170">
        <f t="shared" si="1"/>
        <v>13.666666666666666</v>
      </c>
      <c r="T15" s="174">
        <f t="shared" si="2"/>
        <v>39.634146341463413</v>
      </c>
      <c r="U15" s="57">
        <v>0.9</v>
      </c>
      <c r="V15" s="54">
        <v>2.7</v>
      </c>
      <c r="W15" s="72">
        <v>3.5</v>
      </c>
      <c r="X15" s="76">
        <v>2.2999999999999998</v>
      </c>
      <c r="Y15" s="47">
        <v>1.9</v>
      </c>
      <c r="Z15" s="50">
        <v>1.5</v>
      </c>
      <c r="AA15" s="50">
        <v>0.3</v>
      </c>
      <c r="AB15" s="68">
        <v>1.8</v>
      </c>
      <c r="AC15" s="70">
        <v>6.5</v>
      </c>
      <c r="AD15" s="538"/>
      <c r="AE15" s="52"/>
    </row>
    <row r="16" spans="1:31" ht="28" customHeight="1">
      <c r="A16" s="165">
        <v>10</v>
      </c>
      <c r="B16" s="85" t="s">
        <v>527</v>
      </c>
      <c r="C16" s="512" t="s">
        <v>634</v>
      </c>
      <c r="D16" s="309">
        <v>13</v>
      </c>
      <c r="E16" s="447" t="s">
        <v>5</v>
      </c>
      <c r="F16" s="160">
        <v>14</v>
      </c>
      <c r="G16" s="282" t="s">
        <v>537</v>
      </c>
      <c r="H16" s="219">
        <v>7.3</v>
      </c>
      <c r="I16" s="87">
        <v>0.7142857142857143</v>
      </c>
      <c r="J16" s="88">
        <v>2.1428571428571428</v>
      </c>
      <c r="K16" s="90">
        <v>33.299999999999997</v>
      </c>
      <c r="L16" s="91">
        <v>1.5</v>
      </c>
      <c r="M16" s="88">
        <v>5.5</v>
      </c>
      <c r="N16" s="89">
        <v>27.3</v>
      </c>
      <c r="O16" s="87">
        <v>1.3571428571428572</v>
      </c>
      <c r="P16" s="88">
        <v>1.9285714285714286</v>
      </c>
      <c r="Q16" s="90">
        <v>70.400000000000006</v>
      </c>
      <c r="R16" s="91">
        <f t="shared" si="0"/>
        <v>7.2857142857142865</v>
      </c>
      <c r="S16" s="88">
        <f t="shared" si="1"/>
        <v>22.714285714285712</v>
      </c>
      <c r="T16" s="175">
        <f t="shared" si="2"/>
        <v>32.075471698113212</v>
      </c>
      <c r="U16" s="92">
        <v>0.5</v>
      </c>
      <c r="V16" s="93">
        <v>2.4</v>
      </c>
      <c r="W16" s="94">
        <v>2.9</v>
      </c>
      <c r="X16" s="95">
        <v>1.9</v>
      </c>
      <c r="Y16" s="87">
        <v>2.1</v>
      </c>
      <c r="Z16" s="88">
        <v>1.1000000000000001</v>
      </c>
      <c r="AA16" s="88">
        <v>0</v>
      </c>
      <c r="AB16" s="96">
        <v>1.3</v>
      </c>
      <c r="AC16" s="97">
        <v>5</v>
      </c>
      <c r="AD16" s="538"/>
      <c r="AE16" s="52"/>
    </row>
    <row r="17" spans="1:60" ht="28" customHeight="1">
      <c r="A17" s="166">
        <v>11</v>
      </c>
      <c r="B17" s="66" t="s">
        <v>652</v>
      </c>
      <c r="C17" s="513" t="s">
        <v>608</v>
      </c>
      <c r="D17" s="286">
        <v>30</v>
      </c>
      <c r="E17" s="451" t="s">
        <v>172</v>
      </c>
      <c r="F17" s="161">
        <v>9</v>
      </c>
      <c r="G17" s="155" t="s">
        <v>92</v>
      </c>
      <c r="H17" s="291">
        <v>5.4</v>
      </c>
      <c r="I17" s="47">
        <v>0.88888888888888884</v>
      </c>
      <c r="J17" s="50">
        <v>3.1111111111111112</v>
      </c>
      <c r="K17" s="45">
        <v>28.6</v>
      </c>
      <c r="L17" s="49">
        <v>0.77777777777777779</v>
      </c>
      <c r="M17" s="50">
        <v>2.1111111111111112</v>
      </c>
      <c r="N17" s="46">
        <v>36.799999999999997</v>
      </c>
      <c r="O17" s="47">
        <v>1.3333333333333333</v>
      </c>
      <c r="P17" s="50">
        <v>1.8888888888888888</v>
      </c>
      <c r="Q17" s="45">
        <v>70.599999999999994</v>
      </c>
      <c r="R17" s="169">
        <f t="shared" si="0"/>
        <v>5.4444444444444446</v>
      </c>
      <c r="S17" s="170">
        <f t="shared" si="1"/>
        <v>14.444444444444446</v>
      </c>
      <c r="T17" s="174">
        <f t="shared" si="2"/>
        <v>37.692307692307686</v>
      </c>
      <c r="U17" s="57">
        <v>0.3</v>
      </c>
      <c r="V17" s="54">
        <v>1.8</v>
      </c>
      <c r="W17" s="72">
        <v>2.1</v>
      </c>
      <c r="X17" s="76">
        <v>1.2</v>
      </c>
      <c r="Y17" s="47">
        <v>0.8</v>
      </c>
      <c r="Z17" s="50">
        <v>0.7</v>
      </c>
      <c r="AA17" s="50">
        <v>0.2</v>
      </c>
      <c r="AB17" s="68">
        <v>1.2</v>
      </c>
      <c r="AC17" s="70">
        <v>4.2</v>
      </c>
      <c r="AD17" s="538"/>
      <c r="AE17" s="52"/>
    </row>
    <row r="18" spans="1:60" ht="28" customHeight="1">
      <c r="A18" s="165">
        <v>12</v>
      </c>
      <c r="B18" s="85" t="s">
        <v>548</v>
      </c>
      <c r="C18" s="512" t="s">
        <v>634</v>
      </c>
      <c r="D18" s="309">
        <v>22</v>
      </c>
      <c r="E18" s="447" t="s">
        <v>177</v>
      </c>
      <c r="F18" s="160">
        <v>19</v>
      </c>
      <c r="G18" s="282">
        <v>13</v>
      </c>
      <c r="H18" s="219">
        <v>4.7</v>
      </c>
      <c r="I18" s="87">
        <v>0.95</v>
      </c>
      <c r="J18" s="88">
        <v>1.8</v>
      </c>
      <c r="K18" s="90">
        <v>52.8</v>
      </c>
      <c r="L18" s="91">
        <v>0.65</v>
      </c>
      <c r="M18" s="88">
        <v>2.4</v>
      </c>
      <c r="N18" s="89">
        <v>27.1</v>
      </c>
      <c r="O18" s="87">
        <v>0.85</v>
      </c>
      <c r="P18" s="88">
        <v>1.2</v>
      </c>
      <c r="Q18" s="90">
        <v>70.8</v>
      </c>
      <c r="R18" s="91">
        <f t="shared" si="0"/>
        <v>4.7</v>
      </c>
      <c r="S18" s="88">
        <f t="shared" si="1"/>
        <v>11.999999999999998</v>
      </c>
      <c r="T18" s="175">
        <f t="shared" si="2"/>
        <v>39.166666666666671</v>
      </c>
      <c r="U18" s="92">
        <v>0.3</v>
      </c>
      <c r="V18" s="93">
        <v>0.6</v>
      </c>
      <c r="W18" s="94">
        <v>0.8</v>
      </c>
      <c r="X18" s="95">
        <v>0.9</v>
      </c>
      <c r="Y18" s="87">
        <v>1.3</v>
      </c>
      <c r="Z18" s="88">
        <v>0.6</v>
      </c>
      <c r="AA18" s="88">
        <v>0.1</v>
      </c>
      <c r="AB18" s="96">
        <v>0.7</v>
      </c>
      <c r="AC18" s="97">
        <v>2.9</v>
      </c>
      <c r="AD18" s="538"/>
      <c r="AE18" s="52"/>
    </row>
    <row r="19" spans="1:60" ht="28" customHeight="1">
      <c r="A19" s="166">
        <v>13</v>
      </c>
      <c r="B19" s="66" t="s">
        <v>549</v>
      </c>
      <c r="C19" s="511" t="s">
        <v>634</v>
      </c>
      <c r="D19" s="286">
        <v>19</v>
      </c>
      <c r="E19" s="451" t="s">
        <v>177</v>
      </c>
      <c r="F19" s="161">
        <v>10</v>
      </c>
      <c r="G19" s="155" t="s">
        <v>56</v>
      </c>
      <c r="H19" s="291">
        <v>2</v>
      </c>
      <c r="I19" s="47">
        <v>0.6</v>
      </c>
      <c r="J19" s="50">
        <v>1.3</v>
      </c>
      <c r="K19" s="45">
        <v>46.2</v>
      </c>
      <c r="L19" s="49">
        <v>0.1</v>
      </c>
      <c r="M19" s="50">
        <v>0.5</v>
      </c>
      <c r="N19" s="46">
        <v>20</v>
      </c>
      <c r="O19" s="47">
        <v>0.5</v>
      </c>
      <c r="P19" s="50">
        <v>1.5</v>
      </c>
      <c r="Q19" s="45">
        <v>33.299999999999997</v>
      </c>
      <c r="R19" s="169">
        <f t="shared" si="0"/>
        <v>2</v>
      </c>
      <c r="S19" s="170">
        <f t="shared" si="1"/>
        <v>5.6</v>
      </c>
      <c r="T19" s="174">
        <f t="shared" si="2"/>
        <v>35.714285714285715</v>
      </c>
      <c r="U19" s="57">
        <v>0.7</v>
      </c>
      <c r="V19" s="54">
        <v>1.5</v>
      </c>
      <c r="W19" s="72">
        <v>2.2000000000000002</v>
      </c>
      <c r="X19" s="76">
        <v>0.4</v>
      </c>
      <c r="Y19" s="47">
        <v>1.1000000000000001</v>
      </c>
      <c r="Z19" s="50">
        <v>0.2</v>
      </c>
      <c r="AA19" s="50">
        <v>0.1</v>
      </c>
      <c r="AB19" s="68">
        <v>0.3</v>
      </c>
      <c r="AC19" s="70">
        <v>2.5</v>
      </c>
      <c r="AD19" s="538"/>
      <c r="AE19" s="52"/>
    </row>
    <row r="20" spans="1:60" ht="28" customHeight="1">
      <c r="A20" s="165">
        <v>14</v>
      </c>
      <c r="B20" s="85" t="s">
        <v>546</v>
      </c>
      <c r="C20" s="512" t="s">
        <v>634</v>
      </c>
      <c r="D20" s="309">
        <v>14</v>
      </c>
      <c r="E20" s="447" t="s">
        <v>173</v>
      </c>
      <c r="F20" s="160">
        <v>22</v>
      </c>
      <c r="G20" s="282">
        <v>16</v>
      </c>
      <c r="H20" s="219">
        <v>4.2</v>
      </c>
      <c r="I20" s="87">
        <v>0.73913043478260865</v>
      </c>
      <c r="J20" s="88">
        <v>2.2608695652173911</v>
      </c>
      <c r="K20" s="90">
        <v>32.700000000000003</v>
      </c>
      <c r="L20" s="91">
        <v>0.65217391304347827</v>
      </c>
      <c r="M20" s="88">
        <v>2.1304347826086958</v>
      </c>
      <c r="N20" s="89">
        <v>30.6</v>
      </c>
      <c r="O20" s="87">
        <v>0.78260869565217395</v>
      </c>
      <c r="P20" s="88">
        <v>1.1304347826086956</v>
      </c>
      <c r="Q20" s="90">
        <v>69.2</v>
      </c>
      <c r="R20" s="91">
        <f t="shared" si="0"/>
        <v>4.2173913043478262</v>
      </c>
      <c r="S20" s="88">
        <f t="shared" si="1"/>
        <v>12.043478260869566</v>
      </c>
      <c r="T20" s="175">
        <f t="shared" si="2"/>
        <v>35.018050541516246</v>
      </c>
      <c r="U20" s="92">
        <v>0.2</v>
      </c>
      <c r="V20" s="93">
        <v>1.2</v>
      </c>
      <c r="W20" s="94">
        <v>1.3</v>
      </c>
      <c r="X20" s="95">
        <v>2.1</v>
      </c>
      <c r="Y20" s="87">
        <v>2.2999999999999998</v>
      </c>
      <c r="Z20" s="88">
        <v>0.6</v>
      </c>
      <c r="AA20" s="101">
        <v>0</v>
      </c>
      <c r="AB20" s="96">
        <v>1.2</v>
      </c>
      <c r="AC20" s="97">
        <v>2.4</v>
      </c>
      <c r="AD20" s="538"/>
      <c r="AE20" s="52"/>
    </row>
    <row r="21" spans="1:60" ht="28" customHeight="1">
      <c r="A21" s="166">
        <v>15</v>
      </c>
      <c r="B21" s="66" t="s">
        <v>550</v>
      </c>
      <c r="C21" s="511" t="s">
        <v>634</v>
      </c>
      <c r="D21" s="286">
        <v>44</v>
      </c>
      <c r="E21" s="451" t="s">
        <v>173</v>
      </c>
      <c r="F21" s="161">
        <v>8</v>
      </c>
      <c r="G21" s="155" t="s">
        <v>78</v>
      </c>
      <c r="H21" s="291">
        <v>2.9</v>
      </c>
      <c r="I21" s="47">
        <v>0.875</v>
      </c>
      <c r="J21" s="50">
        <v>1.5</v>
      </c>
      <c r="K21" s="45">
        <v>58.3</v>
      </c>
      <c r="L21" s="49">
        <v>0.375</v>
      </c>
      <c r="M21" s="50">
        <v>1.625</v>
      </c>
      <c r="N21" s="46">
        <v>23.1</v>
      </c>
      <c r="O21" s="47">
        <v>0</v>
      </c>
      <c r="P21" s="50">
        <v>0</v>
      </c>
      <c r="Q21" s="45">
        <v>0</v>
      </c>
      <c r="R21" s="169">
        <f t="shared" si="0"/>
        <v>2.875</v>
      </c>
      <c r="S21" s="170">
        <f t="shared" si="1"/>
        <v>7.875</v>
      </c>
      <c r="T21" s="174">
        <f t="shared" si="2"/>
        <v>36.507936507936506</v>
      </c>
      <c r="U21" s="57">
        <v>0.3</v>
      </c>
      <c r="V21" s="54">
        <v>0.1</v>
      </c>
      <c r="W21" s="72">
        <v>0.4</v>
      </c>
      <c r="X21" s="76">
        <v>0.3</v>
      </c>
      <c r="Y21" s="47">
        <v>0.4</v>
      </c>
      <c r="Z21" s="51">
        <v>0</v>
      </c>
      <c r="AA21" s="51">
        <v>0</v>
      </c>
      <c r="AB21" s="68">
        <v>0.3</v>
      </c>
      <c r="AC21" s="70">
        <v>1</v>
      </c>
      <c r="AD21" s="538"/>
      <c r="AE21" s="52"/>
    </row>
    <row r="22" spans="1:60" ht="28" customHeight="1">
      <c r="A22" s="165">
        <v>16</v>
      </c>
      <c r="B22" s="85" t="s">
        <v>542</v>
      </c>
      <c r="C22" s="512" t="s">
        <v>634</v>
      </c>
      <c r="D22" s="309">
        <v>5</v>
      </c>
      <c r="E22" s="447" t="s">
        <v>5</v>
      </c>
      <c r="F22" s="160">
        <v>23</v>
      </c>
      <c r="G22" s="282" t="s">
        <v>68</v>
      </c>
      <c r="H22" s="219">
        <v>2.6</v>
      </c>
      <c r="I22" s="87">
        <v>0.45833333333333331</v>
      </c>
      <c r="J22" s="88">
        <v>1.25</v>
      </c>
      <c r="K22" s="90">
        <v>36.700000000000003</v>
      </c>
      <c r="L22" s="91">
        <v>0.41666666666666669</v>
      </c>
      <c r="M22" s="88">
        <v>1.7083333333333333</v>
      </c>
      <c r="N22" s="89">
        <v>24.4</v>
      </c>
      <c r="O22" s="87">
        <v>0.45833333333333331</v>
      </c>
      <c r="P22" s="88">
        <v>0.875</v>
      </c>
      <c r="Q22" s="90">
        <v>52.4</v>
      </c>
      <c r="R22" s="91">
        <f t="shared" si="0"/>
        <v>2.625</v>
      </c>
      <c r="S22" s="88">
        <f t="shared" si="1"/>
        <v>8.5</v>
      </c>
      <c r="T22" s="175">
        <f t="shared" si="2"/>
        <v>30.882352941176471</v>
      </c>
      <c r="U22" s="92">
        <v>0.5</v>
      </c>
      <c r="V22" s="93">
        <v>1.1000000000000001</v>
      </c>
      <c r="W22" s="94">
        <v>1.6</v>
      </c>
      <c r="X22" s="95">
        <v>0.3</v>
      </c>
      <c r="Y22" s="87">
        <v>2</v>
      </c>
      <c r="Z22" s="88">
        <v>0.3</v>
      </c>
      <c r="AA22" s="88">
        <v>0</v>
      </c>
      <c r="AB22" s="96">
        <v>0.8</v>
      </c>
      <c r="AC22" s="97">
        <v>0.4</v>
      </c>
      <c r="AD22" s="538"/>
      <c r="AE22" s="52"/>
    </row>
    <row r="23" spans="1:60" ht="28" customHeight="1" thickBot="1">
      <c r="A23" s="294">
        <v>17</v>
      </c>
      <c r="B23" s="410" t="s">
        <v>552</v>
      </c>
      <c r="C23" s="521" t="s">
        <v>634</v>
      </c>
      <c r="D23" s="296">
        <v>50</v>
      </c>
      <c r="E23" s="452" t="s">
        <v>177</v>
      </c>
      <c r="F23" s="310">
        <v>4</v>
      </c>
      <c r="G23" s="422" t="s">
        <v>67</v>
      </c>
      <c r="H23" s="457">
        <v>0.3</v>
      </c>
      <c r="I23" s="461">
        <v>0</v>
      </c>
      <c r="J23" s="299">
        <v>0.5</v>
      </c>
      <c r="K23" s="458">
        <v>0</v>
      </c>
      <c r="L23" s="298">
        <v>0</v>
      </c>
      <c r="M23" s="299">
        <v>1</v>
      </c>
      <c r="N23" s="459">
        <v>0</v>
      </c>
      <c r="O23" s="461">
        <v>0.25</v>
      </c>
      <c r="P23" s="299">
        <v>0.75</v>
      </c>
      <c r="Q23" s="458">
        <v>33.299999999999997</v>
      </c>
      <c r="R23" s="301">
        <f t="shared" si="0"/>
        <v>0.25</v>
      </c>
      <c r="S23" s="302">
        <f t="shared" si="1"/>
        <v>4.75</v>
      </c>
      <c r="T23" s="303">
        <f t="shared" si="2"/>
        <v>5.2631578947368425</v>
      </c>
      <c r="U23" s="489">
        <v>0</v>
      </c>
      <c r="V23" s="460">
        <v>0.5</v>
      </c>
      <c r="W23" s="471">
        <v>0.5</v>
      </c>
      <c r="X23" s="483">
        <v>1.3</v>
      </c>
      <c r="Y23" s="461">
        <v>1</v>
      </c>
      <c r="Z23" s="314">
        <v>0</v>
      </c>
      <c r="AA23" s="314">
        <v>0</v>
      </c>
      <c r="AB23" s="413">
        <v>0.5</v>
      </c>
      <c r="AC23" s="353">
        <v>0</v>
      </c>
      <c r="AD23" s="538"/>
      <c r="AE23" s="52"/>
    </row>
    <row r="24" spans="1:60" ht="28" customHeight="1" thickTop="1" thickBot="1">
      <c r="A24" s="585" t="s">
        <v>541</v>
      </c>
      <c r="B24" s="586"/>
      <c r="C24" s="586"/>
      <c r="D24" s="586"/>
      <c r="E24" s="587"/>
      <c r="F24" s="388" t="s">
        <v>533</v>
      </c>
      <c r="G24" s="358"/>
      <c r="H24" s="16">
        <v>76.3</v>
      </c>
      <c r="I24" s="21">
        <v>19.3</v>
      </c>
      <c r="J24" s="126">
        <v>37.700000000000003</v>
      </c>
      <c r="K24" s="242">
        <v>51.2</v>
      </c>
      <c r="L24" s="35">
        <v>7.9</v>
      </c>
      <c r="M24" s="126">
        <v>26.5</v>
      </c>
      <c r="N24" s="241">
        <v>28.4</v>
      </c>
      <c r="O24" s="20">
        <v>14.2</v>
      </c>
      <c r="P24" s="126">
        <v>21.1</v>
      </c>
      <c r="Q24" s="242">
        <v>67.3</v>
      </c>
      <c r="R24" s="243">
        <f t="shared" ref="R24:S24" si="3">O24+(L24*3)+(I24*2)</f>
        <v>76.5</v>
      </c>
      <c r="S24" s="78">
        <f t="shared" si="3"/>
        <v>176</v>
      </c>
      <c r="T24" s="244">
        <f t="shared" ref="T24" si="4">(R24*100)/S24</f>
        <v>43.465909090909093</v>
      </c>
      <c r="U24" s="13">
        <v>10.1</v>
      </c>
      <c r="V24" s="414">
        <v>25.3</v>
      </c>
      <c r="W24" s="331">
        <v>35.4</v>
      </c>
      <c r="X24" s="332">
        <v>15.4</v>
      </c>
      <c r="Y24" s="20">
        <v>18.8</v>
      </c>
      <c r="Z24" s="126">
        <v>7.3</v>
      </c>
      <c r="AA24" s="126">
        <v>2.6</v>
      </c>
      <c r="AB24" s="247">
        <v>14.2</v>
      </c>
      <c r="AC24" s="36">
        <v>75.8</v>
      </c>
      <c r="AD24" s="538"/>
    </row>
    <row r="25" spans="1:60" ht="5" customHeight="1" thickBot="1">
      <c r="A25" s="105"/>
      <c r="B25" s="106"/>
      <c r="C25" s="106"/>
      <c r="D25" s="293"/>
      <c r="E25" s="389"/>
      <c r="F25" s="43"/>
      <c r="G25" s="358"/>
      <c r="H25" s="240"/>
      <c r="I25" s="109"/>
      <c r="J25" s="110"/>
      <c r="K25" s="114"/>
      <c r="L25" s="486"/>
      <c r="M25" s="113"/>
      <c r="N25" s="124"/>
      <c r="O25" s="485"/>
      <c r="P25" s="116"/>
      <c r="Q25" s="114"/>
      <c r="R25" s="487"/>
      <c r="S25" s="118"/>
      <c r="T25" s="488"/>
      <c r="U25" s="120"/>
      <c r="V25" s="121"/>
      <c r="W25" s="260"/>
      <c r="X25" s="261"/>
      <c r="Y25" s="125"/>
      <c r="Z25" s="110"/>
      <c r="AA25" s="124"/>
      <c r="AB25" s="408"/>
      <c r="AC25" s="43"/>
      <c r="AD25" s="538"/>
    </row>
    <row r="26" spans="1:60" ht="27" thickBot="1">
      <c r="A26" s="603" t="s">
        <v>181</v>
      </c>
      <c r="B26" s="604"/>
      <c r="C26" s="604"/>
      <c r="D26" s="604"/>
      <c r="E26" s="605"/>
      <c r="F26" s="339" t="s">
        <v>533</v>
      </c>
      <c r="G26" s="358"/>
      <c r="H26" s="33">
        <v>78.8</v>
      </c>
      <c r="I26" s="19">
        <v>20.7</v>
      </c>
      <c r="J26" s="248">
        <v>41.3</v>
      </c>
      <c r="K26" s="272">
        <v>50.1</v>
      </c>
      <c r="L26" s="30">
        <v>8.1999999999999993</v>
      </c>
      <c r="M26" s="248">
        <v>27.6</v>
      </c>
      <c r="N26" s="271">
        <v>29.9</v>
      </c>
      <c r="O26" s="19">
        <v>12.7</v>
      </c>
      <c r="P26" s="248">
        <v>18.7</v>
      </c>
      <c r="Q26" s="272">
        <v>68.099999999999994</v>
      </c>
      <c r="R26" s="336">
        <f>O26+(L26*3)+(I26*2)</f>
        <v>78.699999999999989</v>
      </c>
      <c r="S26" s="83">
        <f>P26+(M26*3)+(J26*2)</f>
        <v>184.10000000000002</v>
      </c>
      <c r="T26" s="168">
        <f>(R26*100)/S26</f>
        <v>42.748506246605096</v>
      </c>
      <c r="U26" s="337">
        <v>13.4</v>
      </c>
      <c r="V26" s="426">
        <v>29.4</v>
      </c>
      <c r="W26" s="338">
        <v>42.8</v>
      </c>
      <c r="X26" s="339">
        <v>15.7</v>
      </c>
      <c r="Y26" s="18">
        <v>18.8</v>
      </c>
      <c r="Z26" s="248">
        <v>8.1</v>
      </c>
      <c r="AA26" s="248">
        <v>3</v>
      </c>
      <c r="AB26" s="340">
        <v>12.7</v>
      </c>
      <c r="AC26" s="240"/>
      <c r="AD26" s="538"/>
    </row>
    <row r="27" spans="1:60" ht="28" customHeight="1">
      <c r="A27" s="592" t="s">
        <v>532</v>
      </c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92"/>
      <c r="U27" s="592"/>
      <c r="V27" s="592"/>
      <c r="W27" s="592"/>
      <c r="X27" s="592"/>
      <c r="Y27" s="592"/>
      <c r="Z27" s="592"/>
      <c r="AA27" s="592"/>
      <c r="AB27" s="592"/>
      <c r="AC27" s="592"/>
      <c r="AD27" s="538"/>
    </row>
    <row r="28" spans="1:60" ht="28" customHeight="1">
      <c r="A28" s="594" t="s">
        <v>59</v>
      </c>
      <c r="B28" s="594"/>
      <c r="C28" s="594"/>
      <c r="D28" s="594"/>
      <c r="E28" s="594"/>
      <c r="F28" s="594"/>
      <c r="G28" s="594"/>
      <c r="H28" s="594"/>
      <c r="I28" s="594"/>
      <c r="J28" s="594"/>
      <c r="K28" s="594"/>
      <c r="L28" s="594"/>
      <c r="M28" s="594"/>
      <c r="N28" s="594"/>
      <c r="O28" s="594"/>
      <c r="P28" s="594"/>
      <c r="Q28" s="594"/>
      <c r="R28" s="594"/>
      <c r="S28" s="594"/>
      <c r="T28" s="594"/>
      <c r="U28" s="594"/>
      <c r="V28" s="594"/>
      <c r="W28" s="594"/>
      <c r="X28" s="594"/>
      <c r="Y28" s="594"/>
      <c r="Z28" s="594"/>
      <c r="AA28" s="594"/>
      <c r="AB28" s="594"/>
      <c r="AC28" s="594"/>
      <c r="AD28" s="538"/>
      <c r="AF28" s="453"/>
      <c r="AG28" s="453"/>
      <c r="AH28" s="453"/>
    </row>
    <row r="29" spans="1:60" ht="25" customHeight="1">
      <c r="A29" s="610" t="s">
        <v>534</v>
      </c>
      <c r="B29" s="610"/>
      <c r="C29" s="610"/>
      <c r="D29" s="610"/>
      <c r="E29" s="610"/>
      <c r="F29" s="610"/>
      <c r="G29" s="610"/>
      <c r="H29" s="610"/>
      <c r="I29" s="610"/>
      <c r="J29" s="610"/>
      <c r="K29" s="610"/>
      <c r="L29" s="610"/>
      <c r="M29" s="610"/>
      <c r="N29" s="610"/>
      <c r="O29" s="610"/>
      <c r="P29" s="610"/>
      <c r="Q29" s="610"/>
      <c r="R29" s="610"/>
      <c r="S29" s="610"/>
      <c r="T29" s="610"/>
      <c r="U29" s="610"/>
      <c r="V29" s="610"/>
      <c r="W29" s="610"/>
      <c r="X29" s="610"/>
      <c r="Y29" s="610"/>
      <c r="Z29" s="610"/>
      <c r="AA29" s="610"/>
      <c r="AB29" s="610"/>
      <c r="AC29" s="610"/>
      <c r="AD29" s="386"/>
      <c r="AF29" s="453"/>
      <c r="AG29" s="453"/>
      <c r="AH29" s="453"/>
    </row>
    <row r="30" spans="1:60" ht="18" customHeight="1">
      <c r="A30" s="536" t="s">
        <v>179</v>
      </c>
      <c r="B30" s="537"/>
      <c r="C30" s="537"/>
      <c r="D30" s="537"/>
      <c r="E30" s="537"/>
      <c r="F30" s="537"/>
      <c r="G30" s="537"/>
      <c r="H30" s="537"/>
      <c r="I30" s="537"/>
      <c r="J30" s="537"/>
      <c r="K30" s="537"/>
      <c r="L30" s="537"/>
      <c r="M30" s="537"/>
      <c r="N30" s="537"/>
      <c r="O30" s="537"/>
      <c r="P30" s="537"/>
      <c r="Q30" s="537"/>
      <c r="R30" s="537"/>
      <c r="S30" s="537"/>
      <c r="T30" s="537"/>
      <c r="U30" s="537"/>
      <c r="V30" s="537"/>
      <c r="W30" s="537"/>
      <c r="X30" s="537"/>
      <c r="Y30" s="537"/>
      <c r="Z30" s="537"/>
      <c r="AA30" s="537"/>
      <c r="AB30" s="537"/>
      <c r="AC30" s="537"/>
      <c r="AD30" s="537"/>
      <c r="AE30" s="537"/>
      <c r="AF30" s="537"/>
      <c r="AG30" s="537"/>
      <c r="AH30" s="537"/>
    </row>
    <row r="31" spans="1:60" ht="18" customHeight="1">
      <c r="F31"/>
      <c r="G31"/>
      <c r="H31"/>
      <c r="I31"/>
      <c r="J31"/>
      <c r="V31" s="103" t="s">
        <v>180</v>
      </c>
      <c r="AA31" s="38"/>
      <c r="AB31" s="38"/>
      <c r="AC31" s="38"/>
      <c r="AD31" s="38"/>
      <c r="AE31" s="38"/>
      <c r="AH31" s="103" t="s">
        <v>180</v>
      </c>
      <c r="AI31" s="104"/>
      <c r="AJ31" s="104"/>
      <c r="AK31" s="104"/>
      <c r="AL31" s="104"/>
      <c r="AM31" s="104"/>
      <c r="AN31" s="104"/>
      <c r="AO31" s="104"/>
      <c r="AP31" s="104"/>
      <c r="AQ31" s="104"/>
      <c r="AR31" s="104"/>
      <c r="AS31" s="104"/>
      <c r="AT31" s="104"/>
      <c r="AU31" s="104"/>
      <c r="AV31" s="104"/>
      <c r="AW31" s="104"/>
      <c r="AX31" s="104"/>
      <c r="AY31" s="104"/>
      <c r="AZ31" s="104"/>
      <c r="BA31" s="104"/>
      <c r="BB31" s="104"/>
      <c r="BC31" s="104"/>
      <c r="BD31" s="104"/>
      <c r="BE31" s="104"/>
      <c r="BF31" s="104"/>
      <c r="BG31" s="104"/>
      <c r="BH31" s="104"/>
    </row>
    <row r="32" spans="1:60">
      <c r="F32"/>
      <c r="G32"/>
      <c r="H32"/>
      <c r="AA32" s="38"/>
      <c r="AB32" s="38"/>
      <c r="AC32" s="38"/>
    </row>
    <row r="33" spans="6:28">
      <c r="F33"/>
      <c r="G33"/>
      <c r="AA33" s="38"/>
      <c r="AB33" s="38"/>
    </row>
  </sheetData>
  <sortState ref="A7:AC23">
    <sortCondition descending="1" ref="AC7:AC23"/>
    <sortCondition descending="1" ref="H7:H23"/>
  </sortState>
  <mergeCells count="30">
    <mergeCell ref="A30:AH30"/>
    <mergeCell ref="A27:AC27"/>
    <mergeCell ref="A28:AC28"/>
    <mergeCell ref="AD1:AD28"/>
    <mergeCell ref="A26:E26"/>
    <mergeCell ref="A24:E24"/>
    <mergeCell ref="A1:E4"/>
    <mergeCell ref="A29:AC29"/>
    <mergeCell ref="X5:X6"/>
    <mergeCell ref="Y5:Y6"/>
    <mergeCell ref="Z5:Z6"/>
    <mergeCell ref="AA5:AA6"/>
    <mergeCell ref="AB5:AB6"/>
    <mergeCell ref="AC5:AC6"/>
    <mergeCell ref="H5:H6"/>
    <mergeCell ref="I5:K5"/>
    <mergeCell ref="AA1:AC4"/>
    <mergeCell ref="F3:Z4"/>
    <mergeCell ref="A5:A6"/>
    <mergeCell ref="B5:B6"/>
    <mergeCell ref="D5:D6"/>
    <mergeCell ref="E5:E6"/>
    <mergeCell ref="F5:F6"/>
    <mergeCell ref="G5:G6"/>
    <mergeCell ref="C5:C6"/>
    <mergeCell ref="L5:N5"/>
    <mergeCell ref="O5:Q5"/>
    <mergeCell ref="R5:T5"/>
    <mergeCell ref="U5:W5"/>
    <mergeCell ref="F1:Z2"/>
  </mergeCells>
  <hyperlinks>
    <hyperlink ref="B22" r:id="rId1" display="https://basketball.latinbasket.com/player/Jose-Martinez/32232" xr:uid="{5FD82A99-82A4-5B4D-9597-029A4A40FC72}"/>
    <hyperlink ref="B15" r:id="rId2" display="https://basketball.latinbasket.com/player/Cristian-Centeno/302772" xr:uid="{12087911-1C4B-F847-B0D4-92BBB54FCA5B}"/>
    <hyperlink ref="B7" r:id="rId3" display="https://basketball.latinbasket.com/player/Ludgy-Debaut/453536" xr:uid="{0753B890-F22B-2D43-9AA5-970CB4D6A13A}"/>
    <hyperlink ref="B13" r:id="rId4" display="https://basketball.latinbasket.com/player/Yustin-Llerena/538340" xr:uid="{88D96D8D-0334-0949-A6F6-B4AD5B68D94D}"/>
    <hyperlink ref="B20" r:id="rId5" display="https://basketball.latinbasket.com/player/Jesus-Tovar/172713" xr:uid="{4B405689-7652-8C44-A1DA-477B65D369BE}"/>
    <hyperlink ref="B8" r:id="rId6" display="https://basketball.latinbasket.com/player/Dion-Wright/266451" xr:uid="{41397EF8-A275-3141-9757-6A1510AD546B}"/>
    <hyperlink ref="B18" r:id="rId7" display="https://basketball.latinbasket.com/player/Francisco-Marquez/302173" xr:uid="{EAE36EFF-6D85-E74A-84D3-AFC381063365}"/>
    <hyperlink ref="B16" r:id="rId8" display="https://basketball.latinbasket.com/player/Elder-Gimenez/156071" xr:uid="{59D49924-3BC7-9645-B1B1-3A4E1D92FD89}"/>
    <hyperlink ref="B12" r:id="rId9" display="https://basketball.latinbasket.com/player/Kylon-Higgins/403779" xr:uid="{D2C1589A-4B99-D946-A4BB-59A63813140F}"/>
    <hyperlink ref="B19" r:id="rId10" display="https://basketball.latinbasket.com/player/Dairo-Lopez/697398" xr:uid="{24D69DDA-CF46-CE42-99C6-FB4C7B9A3E07}"/>
    <hyperlink ref="B9" r:id="rId11" display="https://basketball.latinbasket.com/player/Yerri-Flores/300962" xr:uid="{19E0714C-B23A-314F-A321-1D5D19225BA7}"/>
    <hyperlink ref="B17" r:id="rId12" display="https://basketball.latinbasket.com/player/Donoven-Carlisle/447294" xr:uid="{40F5A7DD-2D7C-0C4E-8593-3A887B0FBF8F}"/>
    <hyperlink ref="B21" r:id="rId13" display="https://basketball.latinbasket.com/player/Alejandro-Mujica/741737" xr:uid="{D77FA9FD-1133-7E45-A1D8-918D80046AEB}"/>
    <hyperlink ref="B11" r:id="rId14" display="https://basketball.latinbasket.com/player/Rodrigo-Gallegos/410210" xr:uid="{498CF172-7A9F-5D43-BE53-A938D4D1B709}"/>
    <hyperlink ref="B14" r:id="rId15" display="https://basketball.latinbasket.com/player/Julio-De-Assis/314887" xr:uid="{42D2EDB6-1F67-7F45-A539-BAB303B5C72E}"/>
    <hyperlink ref="B10" r:id="rId16" display="https://basketball.latinbasket.com/player/Victor-Fernandez/346039" xr:uid="{C5418D5F-F9CD-FD45-ABD1-C8A44A447F7F}"/>
    <hyperlink ref="B23" r:id="rId17" display="https://basketball.latinbasket.com/player/Jose-Marquez/365820" xr:uid="{F582482F-E7C9-494E-8AE3-AE2340E5ADD3}"/>
  </hyperlinks>
  <pageMargins left="0.7" right="0.7" top="0.75" bottom="0.75" header="0.3" footer="0.3"/>
  <drawing r:id="rId18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75662-8E13-B447-92FE-C2AB5CECC962}">
  <dimension ref="A1:BH37"/>
  <sheetViews>
    <sheetView workbookViewId="0">
      <selection activeCell="F1" sqref="F1:Z2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.33203125" customWidth="1"/>
  </cols>
  <sheetData>
    <row r="1" spans="1:31" ht="20" customHeight="1">
      <c r="A1" s="611"/>
      <c r="B1" s="611"/>
      <c r="C1" s="611"/>
      <c r="D1" s="611"/>
      <c r="E1" s="611"/>
      <c r="F1" s="539" t="s">
        <v>553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611"/>
      <c r="B2" s="611"/>
      <c r="C2" s="611"/>
      <c r="D2" s="611"/>
      <c r="E2" s="611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611"/>
      <c r="B3" s="611"/>
      <c r="C3" s="611"/>
      <c r="D3" s="611"/>
      <c r="E3" s="611"/>
      <c r="F3" s="541" t="s">
        <v>558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612"/>
      <c r="B4" s="612"/>
      <c r="C4" s="612"/>
      <c r="D4" s="612"/>
      <c r="E4" s="612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588" t="s">
        <v>171</v>
      </c>
      <c r="F5" s="548" t="s">
        <v>2</v>
      </c>
      <c r="G5" s="566" t="s">
        <v>3</v>
      </c>
      <c r="H5" s="565" t="s">
        <v>0</v>
      </c>
      <c r="I5" s="551" t="s">
        <v>8</v>
      </c>
      <c r="J5" s="549"/>
      <c r="K5" s="570"/>
      <c r="L5" s="548" t="s">
        <v>9</v>
      </c>
      <c r="M5" s="549"/>
      <c r="N5" s="550"/>
      <c r="O5" s="551" t="s">
        <v>7</v>
      </c>
      <c r="P5" s="549"/>
      <c r="Q5" s="570"/>
      <c r="R5" s="564" t="s">
        <v>58</v>
      </c>
      <c r="S5" s="565"/>
      <c r="T5" s="566"/>
      <c r="U5" s="548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589"/>
      <c r="F6" s="554"/>
      <c r="G6" s="580"/>
      <c r="H6" s="597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7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306" t="s">
        <v>642</v>
      </c>
      <c r="C7" s="519" t="s">
        <v>610</v>
      </c>
      <c r="D7" s="307">
        <v>3</v>
      </c>
      <c r="E7" s="493" t="s">
        <v>5</v>
      </c>
      <c r="F7" s="58">
        <v>19</v>
      </c>
      <c r="G7" s="158" t="s">
        <v>555</v>
      </c>
      <c r="H7" s="265">
        <v>22.1</v>
      </c>
      <c r="I7" s="63">
        <v>7.1578947368421053</v>
      </c>
      <c r="J7" s="60">
        <v>13.210526315789474</v>
      </c>
      <c r="K7" s="61">
        <v>54.2</v>
      </c>
      <c r="L7" s="59">
        <v>1.0526315789473684</v>
      </c>
      <c r="M7" s="60">
        <v>3.8421052631578947</v>
      </c>
      <c r="N7" s="62">
        <v>27.4</v>
      </c>
      <c r="O7" s="187">
        <v>4.5789473684210522</v>
      </c>
      <c r="P7" s="185">
        <v>5.8421052631578947</v>
      </c>
      <c r="Q7" s="188">
        <v>78.400000000000006</v>
      </c>
      <c r="R7" s="187">
        <f t="shared" ref="R7:R28" si="0">O7+(L7*3)+(I7*2)</f>
        <v>22.05263157894737</v>
      </c>
      <c r="S7" s="185">
        <f t="shared" ref="S7:S28" si="1">P7+(M7*3)+(J7*2)</f>
        <v>43.789473684210527</v>
      </c>
      <c r="T7" s="190">
        <f t="shared" ref="T7:T28" si="2">(R7*100)/S7</f>
        <v>50.360576923076927</v>
      </c>
      <c r="U7" s="191">
        <v>1.4</v>
      </c>
      <c r="V7" s="191">
        <v>4.9000000000000004</v>
      </c>
      <c r="W7" s="192">
        <v>6.3</v>
      </c>
      <c r="X7" s="193">
        <v>3.6</v>
      </c>
      <c r="Y7" s="184">
        <v>2.2999999999999998</v>
      </c>
      <c r="Z7" s="185">
        <v>1.5</v>
      </c>
      <c r="AA7" s="185">
        <v>0.3</v>
      </c>
      <c r="AB7" s="67">
        <v>2.8</v>
      </c>
      <c r="AC7" s="69">
        <v>23.3</v>
      </c>
      <c r="AD7" s="538"/>
      <c r="AE7" s="52"/>
    </row>
    <row r="8" spans="1:31" ht="28" customHeight="1">
      <c r="A8" s="165">
        <v>2</v>
      </c>
      <c r="B8" s="308" t="s">
        <v>567</v>
      </c>
      <c r="C8" s="514" t="s">
        <v>608</v>
      </c>
      <c r="D8" s="309">
        <v>21</v>
      </c>
      <c r="E8" s="494" t="s">
        <v>172</v>
      </c>
      <c r="F8" s="86">
        <v>15</v>
      </c>
      <c r="G8" s="218" t="s">
        <v>329</v>
      </c>
      <c r="H8" s="277">
        <v>11.9</v>
      </c>
      <c r="I8" s="91">
        <v>2.0666666666666669</v>
      </c>
      <c r="J8" s="88">
        <v>3.6</v>
      </c>
      <c r="K8" s="89">
        <v>57.4</v>
      </c>
      <c r="L8" s="87">
        <v>2.2666666666666666</v>
      </c>
      <c r="M8" s="88">
        <v>6.7333333333333334</v>
      </c>
      <c r="N8" s="90">
        <v>33.700000000000003</v>
      </c>
      <c r="O8" s="91">
        <v>1</v>
      </c>
      <c r="P8" s="88">
        <v>1.4</v>
      </c>
      <c r="Q8" s="89">
        <v>71.400000000000006</v>
      </c>
      <c r="R8" s="91">
        <f t="shared" si="0"/>
        <v>11.933333333333334</v>
      </c>
      <c r="S8" s="88">
        <f t="shared" si="1"/>
        <v>28.799999999999997</v>
      </c>
      <c r="T8" s="175">
        <f t="shared" si="2"/>
        <v>41.435185185185183</v>
      </c>
      <c r="U8" s="93">
        <v>1.4</v>
      </c>
      <c r="V8" s="93">
        <v>4.2</v>
      </c>
      <c r="W8" s="94">
        <v>5.6</v>
      </c>
      <c r="X8" s="95">
        <v>1.7</v>
      </c>
      <c r="Y8" s="87">
        <v>2.2000000000000002</v>
      </c>
      <c r="Z8" s="88">
        <v>1.3</v>
      </c>
      <c r="AA8" s="88">
        <v>0.3</v>
      </c>
      <c r="AB8" s="96">
        <v>2.1</v>
      </c>
      <c r="AC8" s="97">
        <v>11.3</v>
      </c>
      <c r="AD8" s="538"/>
      <c r="AE8" s="52"/>
    </row>
    <row r="9" spans="1:31" ht="28" customHeight="1">
      <c r="A9" s="166">
        <v>3</v>
      </c>
      <c r="B9" s="288" t="s">
        <v>564</v>
      </c>
      <c r="C9" s="511" t="s">
        <v>634</v>
      </c>
      <c r="D9" s="286">
        <v>7</v>
      </c>
      <c r="E9" s="495" t="s">
        <v>173</v>
      </c>
      <c r="F9" s="53">
        <v>23</v>
      </c>
      <c r="G9" s="292" t="s">
        <v>554</v>
      </c>
      <c r="H9" s="480">
        <v>11.5</v>
      </c>
      <c r="I9" s="49">
        <v>2.1739130434782608</v>
      </c>
      <c r="J9" s="50">
        <v>5.7391304347826084</v>
      </c>
      <c r="K9" s="46">
        <v>37.9</v>
      </c>
      <c r="L9" s="47">
        <v>1.7391304347826086</v>
      </c>
      <c r="M9" s="50">
        <v>5.1739130434782608</v>
      </c>
      <c r="N9" s="45">
        <v>33.6</v>
      </c>
      <c r="O9" s="169">
        <v>1.9130434782608696</v>
      </c>
      <c r="P9" s="170">
        <v>2.4347826086956523</v>
      </c>
      <c r="Q9" s="211">
        <v>78.599999999999994</v>
      </c>
      <c r="R9" s="169">
        <f t="shared" si="0"/>
        <v>11.478260869565217</v>
      </c>
      <c r="S9" s="170">
        <f t="shared" si="1"/>
        <v>29.434782608695649</v>
      </c>
      <c r="T9" s="174">
        <f t="shared" si="2"/>
        <v>38.995568685376668</v>
      </c>
      <c r="U9" s="206">
        <v>1.4</v>
      </c>
      <c r="V9" s="206">
        <v>2.6</v>
      </c>
      <c r="W9" s="207">
        <v>4</v>
      </c>
      <c r="X9" s="208">
        <v>3.1</v>
      </c>
      <c r="Y9" s="202">
        <v>2</v>
      </c>
      <c r="Z9" s="170">
        <v>1.2</v>
      </c>
      <c r="AA9" s="170">
        <v>0.3</v>
      </c>
      <c r="AB9" s="68">
        <v>2.2000000000000002</v>
      </c>
      <c r="AC9" s="70">
        <v>10.4</v>
      </c>
      <c r="AD9" s="538"/>
      <c r="AE9" s="52"/>
    </row>
    <row r="10" spans="1:31" ht="28" customHeight="1">
      <c r="A10" s="165">
        <v>4</v>
      </c>
      <c r="B10" s="308" t="s">
        <v>643</v>
      </c>
      <c r="C10" s="512" t="s">
        <v>634</v>
      </c>
      <c r="D10" s="309">
        <v>17</v>
      </c>
      <c r="E10" s="494" t="s">
        <v>172</v>
      </c>
      <c r="F10" s="86">
        <v>6</v>
      </c>
      <c r="G10" s="218" t="s">
        <v>479</v>
      </c>
      <c r="H10" s="277">
        <v>10.3</v>
      </c>
      <c r="I10" s="91">
        <v>3.6666666666666665</v>
      </c>
      <c r="J10" s="88">
        <v>9</v>
      </c>
      <c r="K10" s="89">
        <v>40.700000000000003</v>
      </c>
      <c r="L10" s="87">
        <v>0.16666666666666666</v>
      </c>
      <c r="M10" s="88">
        <v>1.6666666666666667</v>
      </c>
      <c r="N10" s="90">
        <v>10</v>
      </c>
      <c r="O10" s="91">
        <v>2.5</v>
      </c>
      <c r="P10" s="88">
        <v>3.3333333333333335</v>
      </c>
      <c r="Q10" s="89">
        <v>75</v>
      </c>
      <c r="R10" s="91">
        <f t="shared" si="0"/>
        <v>10.333333333333332</v>
      </c>
      <c r="S10" s="88">
        <f t="shared" si="1"/>
        <v>26.333333333333336</v>
      </c>
      <c r="T10" s="175">
        <f t="shared" si="2"/>
        <v>39.24050632911392</v>
      </c>
      <c r="U10" s="93">
        <v>2.5</v>
      </c>
      <c r="V10" s="93">
        <v>2</v>
      </c>
      <c r="W10" s="94">
        <v>4.5</v>
      </c>
      <c r="X10" s="95">
        <v>0.8</v>
      </c>
      <c r="Y10" s="87">
        <v>1.5</v>
      </c>
      <c r="Z10" s="88">
        <v>1.2</v>
      </c>
      <c r="AA10" s="88">
        <v>0.2</v>
      </c>
      <c r="AB10" s="96">
        <v>0.5</v>
      </c>
      <c r="AC10" s="97">
        <v>9</v>
      </c>
      <c r="AD10" s="538"/>
      <c r="AE10" s="52"/>
    </row>
    <row r="11" spans="1:31" ht="28" customHeight="1">
      <c r="A11" s="166">
        <v>5</v>
      </c>
      <c r="B11" s="288" t="s">
        <v>565</v>
      </c>
      <c r="C11" s="511" t="s">
        <v>634</v>
      </c>
      <c r="D11" s="286">
        <v>20</v>
      </c>
      <c r="E11" s="495" t="s">
        <v>5</v>
      </c>
      <c r="F11" s="53">
        <v>22</v>
      </c>
      <c r="G11" s="292" t="s">
        <v>48</v>
      </c>
      <c r="H11" s="480">
        <v>4.5999999999999996</v>
      </c>
      <c r="I11" s="49">
        <v>1.1818181818181819</v>
      </c>
      <c r="J11" s="50">
        <v>2.3636363636363638</v>
      </c>
      <c r="K11" s="46">
        <v>50</v>
      </c>
      <c r="L11" s="47">
        <v>0.5</v>
      </c>
      <c r="M11" s="50">
        <v>2.1363636363636362</v>
      </c>
      <c r="N11" s="45">
        <v>23.4</v>
      </c>
      <c r="O11" s="169">
        <v>0.77272727272727271</v>
      </c>
      <c r="P11" s="170">
        <v>1.1363636363636365</v>
      </c>
      <c r="Q11" s="211">
        <v>68</v>
      </c>
      <c r="R11" s="169">
        <f t="shared" si="0"/>
        <v>4.6363636363636367</v>
      </c>
      <c r="S11" s="170">
        <f t="shared" si="1"/>
        <v>12.272727272727273</v>
      </c>
      <c r="T11" s="174">
        <f t="shared" si="2"/>
        <v>37.777777777777779</v>
      </c>
      <c r="U11" s="206">
        <v>1.7</v>
      </c>
      <c r="V11" s="206">
        <v>4.5</v>
      </c>
      <c r="W11" s="207">
        <v>6.1</v>
      </c>
      <c r="X11" s="208">
        <v>0.6</v>
      </c>
      <c r="Y11" s="202">
        <v>1.7</v>
      </c>
      <c r="Z11" s="170">
        <v>0.6</v>
      </c>
      <c r="AA11" s="170">
        <v>0</v>
      </c>
      <c r="AB11" s="68">
        <v>0.9</v>
      </c>
      <c r="AC11" s="70">
        <v>7.4</v>
      </c>
      <c r="AD11" s="538"/>
      <c r="AE11" s="52"/>
    </row>
    <row r="12" spans="1:31" ht="28" customHeight="1">
      <c r="A12" s="165">
        <v>6</v>
      </c>
      <c r="B12" s="308" t="s">
        <v>644</v>
      </c>
      <c r="C12" s="514" t="s">
        <v>615</v>
      </c>
      <c r="D12" s="309">
        <v>14</v>
      </c>
      <c r="E12" s="494" t="s">
        <v>172</v>
      </c>
      <c r="F12" s="86">
        <v>10</v>
      </c>
      <c r="G12" s="218" t="s">
        <v>331</v>
      </c>
      <c r="H12" s="277">
        <v>4.0999999999999996</v>
      </c>
      <c r="I12" s="91">
        <v>1.2</v>
      </c>
      <c r="J12" s="88">
        <v>2.4</v>
      </c>
      <c r="K12" s="89">
        <v>50</v>
      </c>
      <c r="L12" s="87">
        <v>0.2</v>
      </c>
      <c r="M12" s="88">
        <v>1.4</v>
      </c>
      <c r="N12" s="90">
        <v>14.3</v>
      </c>
      <c r="O12" s="91">
        <v>1.1000000000000001</v>
      </c>
      <c r="P12" s="88">
        <v>1.7</v>
      </c>
      <c r="Q12" s="89">
        <v>64.7</v>
      </c>
      <c r="R12" s="91">
        <f t="shared" si="0"/>
        <v>4.0999999999999996</v>
      </c>
      <c r="S12" s="88">
        <f t="shared" si="1"/>
        <v>10.7</v>
      </c>
      <c r="T12" s="175">
        <f t="shared" si="2"/>
        <v>38.31775700934579</v>
      </c>
      <c r="U12" s="93">
        <v>1</v>
      </c>
      <c r="V12" s="93">
        <v>3.6</v>
      </c>
      <c r="W12" s="94">
        <v>4.5999999999999996</v>
      </c>
      <c r="X12" s="95">
        <v>0.7</v>
      </c>
      <c r="Y12" s="87">
        <v>1.5</v>
      </c>
      <c r="Z12" s="88">
        <v>0.7</v>
      </c>
      <c r="AA12" s="88">
        <v>0.5</v>
      </c>
      <c r="AB12" s="96">
        <v>1.2</v>
      </c>
      <c r="AC12" s="97">
        <v>6.4</v>
      </c>
      <c r="AD12" s="538"/>
      <c r="AE12" s="52"/>
    </row>
    <row r="13" spans="1:31" ht="28" customHeight="1">
      <c r="A13" s="166">
        <v>7</v>
      </c>
      <c r="B13" s="288" t="s">
        <v>645</v>
      </c>
      <c r="C13" s="513" t="s">
        <v>614</v>
      </c>
      <c r="D13" s="286">
        <v>8</v>
      </c>
      <c r="E13" s="495" t="s">
        <v>177</v>
      </c>
      <c r="F13" s="53">
        <v>11</v>
      </c>
      <c r="G13" s="292" t="s">
        <v>149</v>
      </c>
      <c r="H13" s="480">
        <v>9.5</v>
      </c>
      <c r="I13" s="49">
        <v>2.4545454545454546</v>
      </c>
      <c r="J13" s="50">
        <v>4.7272727272727275</v>
      </c>
      <c r="K13" s="46">
        <v>51.9</v>
      </c>
      <c r="L13" s="47">
        <v>1.2727272727272727</v>
      </c>
      <c r="M13" s="50">
        <v>3.3636363636363638</v>
      </c>
      <c r="N13" s="45">
        <v>37.799999999999997</v>
      </c>
      <c r="O13" s="169">
        <v>0.72727272727272729</v>
      </c>
      <c r="P13" s="170">
        <v>1.0909090909090908</v>
      </c>
      <c r="Q13" s="211">
        <v>66.7</v>
      </c>
      <c r="R13" s="169">
        <f t="shared" si="0"/>
        <v>9.454545454545455</v>
      </c>
      <c r="S13" s="170">
        <f t="shared" si="1"/>
        <v>20.63636363636364</v>
      </c>
      <c r="T13" s="174">
        <f t="shared" si="2"/>
        <v>45.814977973568276</v>
      </c>
      <c r="U13" s="206">
        <v>0.3</v>
      </c>
      <c r="V13" s="206">
        <v>1.1000000000000001</v>
      </c>
      <c r="W13" s="207">
        <v>1.4</v>
      </c>
      <c r="X13" s="208">
        <v>0.9</v>
      </c>
      <c r="Y13" s="202">
        <v>2.5</v>
      </c>
      <c r="Z13" s="170">
        <v>1.3</v>
      </c>
      <c r="AA13" s="172">
        <v>0</v>
      </c>
      <c r="AB13" s="68">
        <v>1.4</v>
      </c>
      <c r="AC13" s="70">
        <v>5.3</v>
      </c>
      <c r="AD13" s="538"/>
      <c r="AE13" s="52"/>
    </row>
    <row r="14" spans="1:31" ht="28" customHeight="1">
      <c r="A14" s="165">
        <v>8</v>
      </c>
      <c r="B14" s="308" t="s">
        <v>646</v>
      </c>
      <c r="C14" s="512" t="s">
        <v>634</v>
      </c>
      <c r="D14" s="309">
        <v>10</v>
      </c>
      <c r="E14" s="494" t="s">
        <v>174</v>
      </c>
      <c r="F14" s="86">
        <v>11</v>
      </c>
      <c r="G14" s="218" t="s">
        <v>556</v>
      </c>
      <c r="H14" s="277">
        <v>3.4</v>
      </c>
      <c r="I14" s="91">
        <v>1.0909090909090908</v>
      </c>
      <c r="J14" s="88">
        <v>3.4545454545454546</v>
      </c>
      <c r="K14" s="89">
        <v>31.6</v>
      </c>
      <c r="L14" s="87">
        <v>0.27272727272727271</v>
      </c>
      <c r="M14" s="88">
        <v>0.72727272727272729</v>
      </c>
      <c r="N14" s="90">
        <v>37.5</v>
      </c>
      <c r="O14" s="91">
        <v>0.36363636363636365</v>
      </c>
      <c r="P14" s="88">
        <v>0.90909090909090906</v>
      </c>
      <c r="Q14" s="89">
        <v>40</v>
      </c>
      <c r="R14" s="91">
        <f t="shared" si="0"/>
        <v>3.3636363636363633</v>
      </c>
      <c r="S14" s="88">
        <f t="shared" si="1"/>
        <v>10</v>
      </c>
      <c r="T14" s="175">
        <f t="shared" si="2"/>
        <v>33.636363636363633</v>
      </c>
      <c r="U14" s="93">
        <v>1.5</v>
      </c>
      <c r="V14" s="93">
        <v>3.4</v>
      </c>
      <c r="W14" s="94">
        <v>4.8</v>
      </c>
      <c r="X14" s="95">
        <v>0.5</v>
      </c>
      <c r="Y14" s="87">
        <v>2.2000000000000002</v>
      </c>
      <c r="Z14" s="88">
        <v>0.6</v>
      </c>
      <c r="AA14" s="88">
        <v>0.7</v>
      </c>
      <c r="AB14" s="96">
        <v>1</v>
      </c>
      <c r="AC14" s="97">
        <v>4.3</v>
      </c>
      <c r="AD14" s="538"/>
      <c r="AE14" s="52"/>
    </row>
    <row r="15" spans="1:31" ht="28" customHeight="1">
      <c r="A15" s="166">
        <v>9</v>
      </c>
      <c r="B15" s="288" t="s">
        <v>570</v>
      </c>
      <c r="C15" s="511" t="s">
        <v>634</v>
      </c>
      <c r="D15" s="286">
        <v>13</v>
      </c>
      <c r="E15" s="495" t="s">
        <v>173</v>
      </c>
      <c r="F15" s="53">
        <v>8</v>
      </c>
      <c r="G15" s="292" t="s">
        <v>136</v>
      </c>
      <c r="H15" s="480">
        <v>6.9</v>
      </c>
      <c r="I15" s="49">
        <v>2.125</v>
      </c>
      <c r="J15" s="50">
        <v>4.625</v>
      </c>
      <c r="K15" s="46">
        <v>45.9</v>
      </c>
      <c r="L15" s="47">
        <v>0.5</v>
      </c>
      <c r="M15" s="50">
        <v>2.75</v>
      </c>
      <c r="N15" s="45">
        <v>18.2</v>
      </c>
      <c r="O15" s="169">
        <v>1.125</v>
      </c>
      <c r="P15" s="170">
        <v>1.75</v>
      </c>
      <c r="Q15" s="211">
        <v>64.3</v>
      </c>
      <c r="R15" s="169">
        <f t="shared" si="0"/>
        <v>6.875</v>
      </c>
      <c r="S15" s="170">
        <f t="shared" si="1"/>
        <v>19.25</v>
      </c>
      <c r="T15" s="174">
        <f t="shared" si="2"/>
        <v>35.714285714285715</v>
      </c>
      <c r="U15" s="206">
        <v>0.4</v>
      </c>
      <c r="V15" s="206">
        <v>1.3</v>
      </c>
      <c r="W15" s="207">
        <v>1.6</v>
      </c>
      <c r="X15" s="208">
        <v>1</v>
      </c>
      <c r="Y15" s="202">
        <v>1</v>
      </c>
      <c r="Z15" s="170">
        <v>0.3</v>
      </c>
      <c r="AA15" s="172">
        <v>0</v>
      </c>
      <c r="AB15" s="68">
        <v>1.4</v>
      </c>
      <c r="AC15" s="70">
        <v>2.8</v>
      </c>
      <c r="AD15" s="538"/>
      <c r="AE15" s="52"/>
    </row>
    <row r="16" spans="1:31" ht="28" customHeight="1">
      <c r="A16" s="165">
        <v>10</v>
      </c>
      <c r="B16" s="308" t="s">
        <v>566</v>
      </c>
      <c r="C16" s="512" t="s">
        <v>634</v>
      </c>
      <c r="D16" s="309">
        <v>32</v>
      </c>
      <c r="E16" s="494" t="s">
        <v>5</v>
      </c>
      <c r="F16" s="86">
        <v>21</v>
      </c>
      <c r="G16" s="218" t="s">
        <v>331</v>
      </c>
      <c r="H16" s="277">
        <v>4.2</v>
      </c>
      <c r="I16" s="91">
        <v>1.5238095238095237</v>
      </c>
      <c r="J16" s="88">
        <v>3.3809523809523809</v>
      </c>
      <c r="K16" s="89">
        <v>45.1</v>
      </c>
      <c r="L16" s="98">
        <v>0</v>
      </c>
      <c r="M16" s="101">
        <v>0</v>
      </c>
      <c r="N16" s="99">
        <v>0</v>
      </c>
      <c r="O16" s="91">
        <v>1.1428571428571428</v>
      </c>
      <c r="P16" s="88">
        <v>1.9523809523809523</v>
      </c>
      <c r="Q16" s="89">
        <v>58.5</v>
      </c>
      <c r="R16" s="91">
        <f t="shared" si="0"/>
        <v>4.1904761904761898</v>
      </c>
      <c r="S16" s="88">
        <f t="shared" si="1"/>
        <v>8.7142857142857135</v>
      </c>
      <c r="T16" s="175">
        <f t="shared" si="2"/>
        <v>48.087431693989068</v>
      </c>
      <c r="U16" s="93">
        <v>0.7</v>
      </c>
      <c r="V16" s="93">
        <v>1.8</v>
      </c>
      <c r="W16" s="94">
        <v>2.5</v>
      </c>
      <c r="X16" s="95">
        <v>0.2</v>
      </c>
      <c r="Y16" s="87">
        <v>2.6</v>
      </c>
      <c r="Z16" s="88">
        <v>0.3</v>
      </c>
      <c r="AA16" s="101">
        <v>0</v>
      </c>
      <c r="AB16" s="96">
        <v>0.8</v>
      </c>
      <c r="AC16" s="97">
        <v>2.6</v>
      </c>
      <c r="AD16" s="538"/>
      <c r="AE16" s="52"/>
    </row>
    <row r="17" spans="1:31" ht="28" customHeight="1">
      <c r="A17" s="166">
        <v>11</v>
      </c>
      <c r="B17" s="288" t="s">
        <v>562</v>
      </c>
      <c r="C17" s="511" t="s">
        <v>634</v>
      </c>
      <c r="D17" s="286">
        <v>1</v>
      </c>
      <c r="E17" s="495" t="s">
        <v>5</v>
      </c>
      <c r="F17" s="53">
        <v>23</v>
      </c>
      <c r="G17" s="292" t="s">
        <v>426</v>
      </c>
      <c r="H17" s="480">
        <v>4.4000000000000004</v>
      </c>
      <c r="I17" s="49">
        <v>1.0434782608695652</v>
      </c>
      <c r="J17" s="50">
        <v>3.1739130434782608</v>
      </c>
      <c r="K17" s="46">
        <v>32.9</v>
      </c>
      <c r="L17" s="47">
        <v>0.39130434782608697</v>
      </c>
      <c r="M17" s="50">
        <v>1.6521739130434783</v>
      </c>
      <c r="N17" s="45">
        <v>23.7</v>
      </c>
      <c r="O17" s="169">
        <v>1.173913043478261</v>
      </c>
      <c r="P17" s="170">
        <v>1.6521739130434783</v>
      </c>
      <c r="Q17" s="211">
        <v>71.099999999999994</v>
      </c>
      <c r="R17" s="169">
        <f t="shared" si="0"/>
        <v>4.4347826086956523</v>
      </c>
      <c r="S17" s="170">
        <f t="shared" si="1"/>
        <v>12.956521739130434</v>
      </c>
      <c r="T17" s="174">
        <f t="shared" si="2"/>
        <v>34.228187919463089</v>
      </c>
      <c r="U17" s="206">
        <v>1</v>
      </c>
      <c r="V17" s="206">
        <v>1.4</v>
      </c>
      <c r="W17" s="207">
        <v>2.4</v>
      </c>
      <c r="X17" s="208">
        <v>0.7</v>
      </c>
      <c r="Y17" s="202">
        <v>2</v>
      </c>
      <c r="Z17" s="170">
        <v>1</v>
      </c>
      <c r="AA17" s="170">
        <v>0.2</v>
      </c>
      <c r="AB17" s="68">
        <v>1.2</v>
      </c>
      <c r="AC17" s="70">
        <v>2.4</v>
      </c>
      <c r="AD17" s="538"/>
      <c r="AE17" s="52"/>
    </row>
    <row r="18" spans="1:31" ht="28" customHeight="1">
      <c r="A18" s="165">
        <v>12</v>
      </c>
      <c r="B18" s="308" t="s">
        <v>573</v>
      </c>
      <c r="C18" s="512" t="s">
        <v>634</v>
      </c>
      <c r="D18" s="309">
        <v>19</v>
      </c>
      <c r="E18" s="494" t="s">
        <v>177</v>
      </c>
      <c r="F18" s="86">
        <v>5</v>
      </c>
      <c r="G18" s="218" t="s">
        <v>423</v>
      </c>
      <c r="H18" s="277">
        <v>3.6</v>
      </c>
      <c r="I18" s="91">
        <v>0.6</v>
      </c>
      <c r="J18" s="88">
        <v>1</v>
      </c>
      <c r="K18" s="89">
        <v>60</v>
      </c>
      <c r="L18" s="87">
        <v>0.2</v>
      </c>
      <c r="M18" s="88">
        <v>1.6</v>
      </c>
      <c r="N18" s="90">
        <v>12.5</v>
      </c>
      <c r="O18" s="91">
        <v>1.8</v>
      </c>
      <c r="P18" s="88">
        <v>2</v>
      </c>
      <c r="Q18" s="89">
        <v>90</v>
      </c>
      <c r="R18" s="91">
        <f t="shared" si="0"/>
        <v>3.6000000000000005</v>
      </c>
      <c r="S18" s="88">
        <f t="shared" si="1"/>
        <v>8.8000000000000007</v>
      </c>
      <c r="T18" s="175">
        <f t="shared" si="2"/>
        <v>40.909090909090914</v>
      </c>
      <c r="U18" s="93">
        <v>0.4</v>
      </c>
      <c r="V18" s="93">
        <v>0.6</v>
      </c>
      <c r="W18" s="94">
        <v>1</v>
      </c>
      <c r="X18" s="95">
        <v>0</v>
      </c>
      <c r="Y18" s="87">
        <v>1.2</v>
      </c>
      <c r="Z18" s="88">
        <v>0.4</v>
      </c>
      <c r="AA18" s="101">
        <v>0</v>
      </c>
      <c r="AB18" s="96">
        <v>1</v>
      </c>
      <c r="AC18" s="97">
        <v>2</v>
      </c>
      <c r="AD18" s="538"/>
      <c r="AE18" s="52"/>
    </row>
    <row r="19" spans="1:31" ht="28" customHeight="1">
      <c r="A19" s="166">
        <v>13</v>
      </c>
      <c r="B19" s="288" t="s">
        <v>574</v>
      </c>
      <c r="C19" s="511" t="s">
        <v>634</v>
      </c>
      <c r="D19" s="286">
        <v>12</v>
      </c>
      <c r="E19" s="495" t="s">
        <v>177</v>
      </c>
      <c r="F19" s="53">
        <v>3</v>
      </c>
      <c r="G19" s="292" t="s">
        <v>60</v>
      </c>
      <c r="H19" s="480">
        <v>1.7</v>
      </c>
      <c r="I19" s="49">
        <v>0.66666666666666663</v>
      </c>
      <c r="J19" s="50">
        <v>2</v>
      </c>
      <c r="K19" s="46">
        <v>33.299999999999997</v>
      </c>
      <c r="L19" s="48">
        <v>0</v>
      </c>
      <c r="M19" s="51">
        <v>0</v>
      </c>
      <c r="N19" s="55">
        <v>0</v>
      </c>
      <c r="O19" s="169">
        <v>0.33333333333333331</v>
      </c>
      <c r="P19" s="170">
        <v>0.66666666666666663</v>
      </c>
      <c r="Q19" s="211">
        <v>50</v>
      </c>
      <c r="R19" s="169">
        <f t="shared" si="0"/>
        <v>1.6666666666666665</v>
      </c>
      <c r="S19" s="170">
        <f t="shared" si="1"/>
        <v>4.666666666666667</v>
      </c>
      <c r="T19" s="174">
        <f t="shared" si="2"/>
        <v>35.714285714285708</v>
      </c>
      <c r="U19" s="206">
        <v>0</v>
      </c>
      <c r="V19" s="206">
        <v>1</v>
      </c>
      <c r="W19" s="207">
        <v>1</v>
      </c>
      <c r="X19" s="208">
        <v>0.3</v>
      </c>
      <c r="Y19" s="202">
        <v>0</v>
      </c>
      <c r="Z19" s="170">
        <v>1.7</v>
      </c>
      <c r="AA19" s="172">
        <v>0</v>
      </c>
      <c r="AB19" s="68">
        <v>0.3</v>
      </c>
      <c r="AC19" s="70">
        <v>2</v>
      </c>
      <c r="AD19" s="538"/>
      <c r="AE19" s="52"/>
    </row>
    <row r="20" spans="1:31" ht="28" customHeight="1">
      <c r="A20" s="165">
        <v>14</v>
      </c>
      <c r="B20" s="308" t="s">
        <v>563</v>
      </c>
      <c r="C20" s="512" t="s">
        <v>634</v>
      </c>
      <c r="D20" s="309">
        <v>23</v>
      </c>
      <c r="E20" s="494" t="s">
        <v>177</v>
      </c>
      <c r="F20" s="86">
        <v>23</v>
      </c>
      <c r="G20" s="218" t="s">
        <v>110</v>
      </c>
      <c r="H20" s="277">
        <v>6</v>
      </c>
      <c r="I20" s="91">
        <v>1</v>
      </c>
      <c r="J20" s="88">
        <v>2.8260869565217392</v>
      </c>
      <c r="K20" s="89">
        <v>35.4</v>
      </c>
      <c r="L20" s="87">
        <v>0.91304347826086951</v>
      </c>
      <c r="M20" s="88">
        <v>3.6086956521739131</v>
      </c>
      <c r="N20" s="90">
        <v>25.3</v>
      </c>
      <c r="O20" s="91">
        <v>1.2608695652173914</v>
      </c>
      <c r="P20" s="88">
        <v>1.6086956521739131</v>
      </c>
      <c r="Q20" s="89">
        <v>78.400000000000006</v>
      </c>
      <c r="R20" s="91">
        <f t="shared" si="0"/>
        <v>6</v>
      </c>
      <c r="S20" s="88">
        <f t="shared" si="1"/>
        <v>18.086956521739133</v>
      </c>
      <c r="T20" s="175">
        <f t="shared" si="2"/>
        <v>33.17307692307692</v>
      </c>
      <c r="U20" s="93">
        <v>0.6</v>
      </c>
      <c r="V20" s="93">
        <v>0.9</v>
      </c>
      <c r="W20" s="94">
        <v>1.5</v>
      </c>
      <c r="X20" s="95">
        <v>1</v>
      </c>
      <c r="Y20" s="87">
        <v>2.5</v>
      </c>
      <c r="Z20" s="88">
        <v>0.6</v>
      </c>
      <c r="AA20" s="101">
        <v>0</v>
      </c>
      <c r="AB20" s="96">
        <v>1.1000000000000001</v>
      </c>
      <c r="AC20" s="97">
        <v>1.7</v>
      </c>
      <c r="AD20" s="538"/>
      <c r="AE20" s="52"/>
    </row>
    <row r="21" spans="1:31" ht="28" customHeight="1">
      <c r="A21" s="166">
        <v>15</v>
      </c>
      <c r="B21" s="288" t="s">
        <v>575</v>
      </c>
      <c r="C21" s="511" t="s">
        <v>634</v>
      </c>
      <c r="D21" s="286">
        <v>11</v>
      </c>
      <c r="E21" s="495" t="s">
        <v>174</v>
      </c>
      <c r="F21" s="53">
        <v>3</v>
      </c>
      <c r="G21" s="292" t="s">
        <v>22</v>
      </c>
      <c r="H21" s="480">
        <v>1</v>
      </c>
      <c r="I21" s="49">
        <v>0.33333333333333331</v>
      </c>
      <c r="J21" s="50">
        <v>0.66666666666666663</v>
      </c>
      <c r="K21" s="46">
        <v>50</v>
      </c>
      <c r="L21" s="48">
        <v>0</v>
      </c>
      <c r="M21" s="50">
        <v>0.33333333333333331</v>
      </c>
      <c r="N21" s="55">
        <v>0</v>
      </c>
      <c r="O21" s="169">
        <v>0.33333333333333331</v>
      </c>
      <c r="P21" s="170">
        <v>0.33333333333333331</v>
      </c>
      <c r="Q21" s="211">
        <v>100</v>
      </c>
      <c r="R21" s="169">
        <f t="shared" si="0"/>
        <v>1</v>
      </c>
      <c r="S21" s="170">
        <f t="shared" si="1"/>
        <v>2.6666666666666665</v>
      </c>
      <c r="T21" s="174">
        <f t="shared" si="2"/>
        <v>37.5</v>
      </c>
      <c r="U21" s="206">
        <v>0.7</v>
      </c>
      <c r="V21" s="206">
        <v>0</v>
      </c>
      <c r="W21" s="207">
        <v>0.7</v>
      </c>
      <c r="X21" s="208">
        <v>0.3</v>
      </c>
      <c r="Y21" s="202">
        <v>1</v>
      </c>
      <c r="Z21" s="170">
        <v>0.7</v>
      </c>
      <c r="AA21" s="172">
        <v>0</v>
      </c>
      <c r="AB21" s="68">
        <v>0.3</v>
      </c>
      <c r="AC21" s="70">
        <v>1</v>
      </c>
      <c r="AD21" s="538"/>
      <c r="AE21" s="52"/>
    </row>
    <row r="22" spans="1:31" ht="28" customHeight="1">
      <c r="A22" s="165">
        <v>16</v>
      </c>
      <c r="B22" s="308" t="s">
        <v>569</v>
      </c>
      <c r="C22" s="512" t="s">
        <v>634</v>
      </c>
      <c r="D22" s="309">
        <v>15</v>
      </c>
      <c r="E22" s="494" t="s">
        <v>177</v>
      </c>
      <c r="F22" s="86">
        <v>9</v>
      </c>
      <c r="G22" s="218" t="s">
        <v>186</v>
      </c>
      <c r="H22" s="277">
        <v>2.4</v>
      </c>
      <c r="I22" s="91">
        <v>0.22222222222222221</v>
      </c>
      <c r="J22" s="88">
        <v>0.77777777777777779</v>
      </c>
      <c r="K22" s="89">
        <v>28.6</v>
      </c>
      <c r="L22" s="87">
        <v>0.66666666666666663</v>
      </c>
      <c r="M22" s="88">
        <v>2.3333333333333335</v>
      </c>
      <c r="N22" s="90">
        <v>28.6</v>
      </c>
      <c r="O22" s="100">
        <v>0</v>
      </c>
      <c r="P22" s="101">
        <v>0</v>
      </c>
      <c r="Q22" s="220">
        <v>0</v>
      </c>
      <c r="R22" s="91">
        <f t="shared" si="0"/>
        <v>2.4444444444444446</v>
      </c>
      <c r="S22" s="88">
        <f t="shared" si="1"/>
        <v>8.5555555555555554</v>
      </c>
      <c r="T22" s="175">
        <f t="shared" si="2"/>
        <v>28.571428571428573</v>
      </c>
      <c r="U22" s="93">
        <v>0</v>
      </c>
      <c r="V22" s="93">
        <v>0.3</v>
      </c>
      <c r="W22" s="94">
        <v>0.3</v>
      </c>
      <c r="X22" s="95">
        <v>1.1000000000000001</v>
      </c>
      <c r="Y22" s="87">
        <v>1.4</v>
      </c>
      <c r="Z22" s="88">
        <v>0.8</v>
      </c>
      <c r="AA22" s="101">
        <v>0</v>
      </c>
      <c r="AB22" s="96">
        <v>0.4</v>
      </c>
      <c r="AC22" s="97">
        <v>0.7</v>
      </c>
      <c r="AD22" s="538"/>
      <c r="AE22" s="52"/>
    </row>
    <row r="23" spans="1:31" ht="28" customHeight="1">
      <c r="A23" s="166">
        <v>17</v>
      </c>
      <c r="B23" s="288" t="s">
        <v>568</v>
      </c>
      <c r="C23" s="511" t="s">
        <v>634</v>
      </c>
      <c r="D23" s="286">
        <v>4</v>
      </c>
      <c r="E23" s="495" t="s">
        <v>177</v>
      </c>
      <c r="F23" s="53">
        <v>11</v>
      </c>
      <c r="G23" s="292" t="s">
        <v>62</v>
      </c>
      <c r="H23" s="480">
        <v>1</v>
      </c>
      <c r="I23" s="49">
        <v>9.0909090909090912E-2</v>
      </c>
      <c r="J23" s="50">
        <v>0.18181818181818182</v>
      </c>
      <c r="K23" s="46">
        <v>50</v>
      </c>
      <c r="L23" s="47">
        <v>0.27272727272727271</v>
      </c>
      <c r="M23" s="50">
        <v>0.81818181818181823</v>
      </c>
      <c r="N23" s="45">
        <v>33.299999999999997</v>
      </c>
      <c r="O23" s="171">
        <v>0</v>
      </c>
      <c r="P23" s="172">
        <v>0</v>
      </c>
      <c r="Q23" s="204">
        <v>0</v>
      </c>
      <c r="R23" s="169">
        <f t="shared" si="0"/>
        <v>1</v>
      </c>
      <c r="S23" s="170">
        <f t="shared" si="1"/>
        <v>2.8181818181818183</v>
      </c>
      <c r="T23" s="174">
        <f t="shared" si="2"/>
        <v>35.483870967741936</v>
      </c>
      <c r="U23" s="206">
        <v>0.1</v>
      </c>
      <c r="V23" s="206">
        <v>0.4</v>
      </c>
      <c r="W23" s="207">
        <v>0.5</v>
      </c>
      <c r="X23" s="208">
        <v>0.1</v>
      </c>
      <c r="Y23" s="202">
        <v>0.7</v>
      </c>
      <c r="Z23" s="170">
        <v>0.4</v>
      </c>
      <c r="AA23" s="172">
        <v>0</v>
      </c>
      <c r="AB23" s="68">
        <v>0.2</v>
      </c>
      <c r="AC23" s="70">
        <v>0.4</v>
      </c>
      <c r="AD23" s="538"/>
      <c r="AE23" s="52"/>
    </row>
    <row r="24" spans="1:31" ht="28" customHeight="1">
      <c r="A24" s="165">
        <v>18</v>
      </c>
      <c r="B24" s="308" t="s">
        <v>571</v>
      </c>
      <c r="C24" s="512" t="s">
        <v>634</v>
      </c>
      <c r="D24" s="309">
        <v>18</v>
      </c>
      <c r="E24" s="494" t="s">
        <v>174</v>
      </c>
      <c r="F24" s="86">
        <v>7</v>
      </c>
      <c r="G24" s="218" t="s">
        <v>65</v>
      </c>
      <c r="H24" s="277">
        <v>1.1000000000000001</v>
      </c>
      <c r="I24" s="91">
        <v>0.42857142857142855</v>
      </c>
      <c r="J24" s="88">
        <v>1.7142857142857142</v>
      </c>
      <c r="K24" s="89">
        <v>25</v>
      </c>
      <c r="L24" s="98">
        <v>0</v>
      </c>
      <c r="M24" s="88">
        <v>0.14285714285714285</v>
      </c>
      <c r="N24" s="99">
        <v>0</v>
      </c>
      <c r="O24" s="91">
        <v>0.2857142857142857</v>
      </c>
      <c r="P24" s="88">
        <v>0.2857142857142857</v>
      </c>
      <c r="Q24" s="89">
        <v>100</v>
      </c>
      <c r="R24" s="91">
        <f t="shared" si="0"/>
        <v>1.1428571428571428</v>
      </c>
      <c r="S24" s="88">
        <f t="shared" si="1"/>
        <v>4.1428571428571423</v>
      </c>
      <c r="T24" s="175">
        <f t="shared" si="2"/>
        <v>27.586206896551726</v>
      </c>
      <c r="U24" s="93">
        <v>0.9</v>
      </c>
      <c r="V24" s="93">
        <v>0.6</v>
      </c>
      <c r="W24" s="94">
        <v>1.4</v>
      </c>
      <c r="X24" s="95">
        <v>0</v>
      </c>
      <c r="Y24" s="87">
        <v>0.9</v>
      </c>
      <c r="Z24" s="88">
        <v>0.1</v>
      </c>
      <c r="AA24" s="88">
        <v>0.3</v>
      </c>
      <c r="AB24" s="96">
        <v>0.7</v>
      </c>
      <c r="AC24" s="97">
        <v>0.3</v>
      </c>
      <c r="AD24" s="538"/>
      <c r="AE24" s="52"/>
    </row>
    <row r="25" spans="1:31" ht="28" customHeight="1">
      <c r="A25" s="166">
        <v>19</v>
      </c>
      <c r="B25" s="288" t="s">
        <v>460</v>
      </c>
      <c r="C25" s="511" t="s">
        <v>634</v>
      </c>
      <c r="D25" s="286">
        <v>6</v>
      </c>
      <c r="E25" s="495" t="s">
        <v>172</v>
      </c>
      <c r="F25" s="53">
        <v>10</v>
      </c>
      <c r="G25" s="292" t="s">
        <v>89</v>
      </c>
      <c r="H25" s="480">
        <v>1.4</v>
      </c>
      <c r="I25" s="49">
        <v>0.7</v>
      </c>
      <c r="J25" s="50">
        <v>1.7</v>
      </c>
      <c r="K25" s="46">
        <v>41.2</v>
      </c>
      <c r="L25" s="48">
        <v>0</v>
      </c>
      <c r="M25" s="50">
        <v>0.3</v>
      </c>
      <c r="N25" s="55">
        <v>0</v>
      </c>
      <c r="O25" s="171">
        <v>0</v>
      </c>
      <c r="P25" s="172">
        <v>0</v>
      </c>
      <c r="Q25" s="204">
        <v>0</v>
      </c>
      <c r="R25" s="169">
        <f t="shared" si="0"/>
        <v>1.4</v>
      </c>
      <c r="S25" s="170">
        <f t="shared" si="1"/>
        <v>4.3</v>
      </c>
      <c r="T25" s="174">
        <f t="shared" si="2"/>
        <v>32.558139534883722</v>
      </c>
      <c r="U25" s="206">
        <v>0.5</v>
      </c>
      <c r="V25" s="206">
        <v>0.8</v>
      </c>
      <c r="W25" s="207">
        <v>1.3</v>
      </c>
      <c r="X25" s="208">
        <v>0.2</v>
      </c>
      <c r="Y25" s="202">
        <v>1.5</v>
      </c>
      <c r="Z25" s="170">
        <v>0.2</v>
      </c>
      <c r="AA25" s="172">
        <v>0</v>
      </c>
      <c r="AB25" s="68">
        <v>0.1</v>
      </c>
      <c r="AC25" s="70">
        <v>0.2</v>
      </c>
      <c r="AD25" s="538"/>
      <c r="AE25" s="52"/>
    </row>
    <row r="26" spans="1:31" ht="28" customHeight="1">
      <c r="A26" s="165">
        <v>20</v>
      </c>
      <c r="B26" s="308" t="s">
        <v>647</v>
      </c>
      <c r="C26" s="531" t="s">
        <v>633</v>
      </c>
      <c r="D26" s="309">
        <v>22</v>
      </c>
      <c r="E26" s="494" t="s">
        <v>172</v>
      </c>
      <c r="F26" s="86">
        <v>8</v>
      </c>
      <c r="G26" s="218" t="s">
        <v>481</v>
      </c>
      <c r="H26" s="277">
        <v>2.6</v>
      </c>
      <c r="I26" s="91">
        <v>0.875</v>
      </c>
      <c r="J26" s="88">
        <v>2.875</v>
      </c>
      <c r="K26" s="89">
        <v>30.4</v>
      </c>
      <c r="L26" s="87">
        <v>0.25</v>
      </c>
      <c r="M26" s="88">
        <v>2.5</v>
      </c>
      <c r="N26" s="90">
        <v>10</v>
      </c>
      <c r="O26" s="91">
        <v>0.125</v>
      </c>
      <c r="P26" s="88">
        <v>0.25</v>
      </c>
      <c r="Q26" s="89">
        <v>50</v>
      </c>
      <c r="R26" s="91">
        <f t="shared" si="0"/>
        <v>2.625</v>
      </c>
      <c r="S26" s="88">
        <f t="shared" si="1"/>
        <v>13.5</v>
      </c>
      <c r="T26" s="175">
        <f t="shared" si="2"/>
        <v>19.444444444444443</v>
      </c>
      <c r="U26" s="93">
        <v>0.9</v>
      </c>
      <c r="V26" s="93">
        <v>2</v>
      </c>
      <c r="W26" s="94">
        <v>2.9</v>
      </c>
      <c r="X26" s="95">
        <v>0.6</v>
      </c>
      <c r="Y26" s="87">
        <v>1.6</v>
      </c>
      <c r="Z26" s="88">
        <v>0.4</v>
      </c>
      <c r="AA26" s="88">
        <v>0.1</v>
      </c>
      <c r="AB26" s="96">
        <v>1</v>
      </c>
      <c r="AC26" s="355">
        <v>0</v>
      </c>
      <c r="AD26" s="538"/>
      <c r="AE26" s="52"/>
    </row>
    <row r="27" spans="1:31" ht="28" customHeight="1">
      <c r="A27" s="166">
        <v>21</v>
      </c>
      <c r="B27" s="288" t="s">
        <v>572</v>
      </c>
      <c r="C27" s="513" t="s">
        <v>616</v>
      </c>
      <c r="D27" s="286">
        <v>43</v>
      </c>
      <c r="E27" s="495" t="s">
        <v>177</v>
      </c>
      <c r="F27" s="53">
        <v>6</v>
      </c>
      <c r="G27" s="292" t="s">
        <v>356</v>
      </c>
      <c r="H27" s="480">
        <v>1.8</v>
      </c>
      <c r="I27" s="49">
        <v>0.83333333333333337</v>
      </c>
      <c r="J27" s="50">
        <v>2.3333333333333335</v>
      </c>
      <c r="K27" s="46">
        <v>35.700000000000003</v>
      </c>
      <c r="L27" s="48">
        <v>0</v>
      </c>
      <c r="M27" s="50">
        <v>0.16666666666666666</v>
      </c>
      <c r="N27" s="55">
        <v>0</v>
      </c>
      <c r="O27" s="169">
        <v>0.16666666666666666</v>
      </c>
      <c r="P27" s="170">
        <v>0.33333333333333331</v>
      </c>
      <c r="Q27" s="211">
        <v>50</v>
      </c>
      <c r="R27" s="169">
        <f t="shared" si="0"/>
        <v>1.8333333333333335</v>
      </c>
      <c r="S27" s="170">
        <f t="shared" si="1"/>
        <v>5.5</v>
      </c>
      <c r="T27" s="174">
        <f t="shared" si="2"/>
        <v>33.333333333333336</v>
      </c>
      <c r="U27" s="206">
        <v>0.2</v>
      </c>
      <c r="V27" s="206">
        <v>0.5</v>
      </c>
      <c r="W27" s="207">
        <v>0.7</v>
      </c>
      <c r="X27" s="208">
        <v>0.2</v>
      </c>
      <c r="Y27" s="202">
        <v>1.8</v>
      </c>
      <c r="Z27" s="170">
        <v>0.3</v>
      </c>
      <c r="AA27" s="172">
        <v>0</v>
      </c>
      <c r="AB27" s="152">
        <v>0</v>
      </c>
      <c r="AC27" s="102">
        <v>0</v>
      </c>
      <c r="AD27" s="538"/>
      <c r="AE27" s="52"/>
    </row>
    <row r="28" spans="1:31" ht="28" customHeight="1" thickBot="1">
      <c r="A28" s="167">
        <v>22</v>
      </c>
      <c r="B28" s="463" t="s">
        <v>576</v>
      </c>
      <c r="C28" s="515" t="s">
        <v>634</v>
      </c>
      <c r="D28" s="437">
        <v>0</v>
      </c>
      <c r="E28" s="496" t="s">
        <v>177</v>
      </c>
      <c r="F28" s="129">
        <v>2</v>
      </c>
      <c r="G28" s="230" t="s">
        <v>40</v>
      </c>
      <c r="H28" s="499">
        <v>0</v>
      </c>
      <c r="I28" s="136">
        <v>0</v>
      </c>
      <c r="J28" s="131">
        <v>1</v>
      </c>
      <c r="K28" s="142">
        <v>0</v>
      </c>
      <c r="L28" s="133">
        <v>0</v>
      </c>
      <c r="M28" s="134">
        <v>0</v>
      </c>
      <c r="N28" s="135">
        <v>0</v>
      </c>
      <c r="O28" s="136">
        <v>0</v>
      </c>
      <c r="P28" s="131">
        <v>1</v>
      </c>
      <c r="Q28" s="142">
        <v>0</v>
      </c>
      <c r="R28" s="136">
        <f t="shared" si="0"/>
        <v>0</v>
      </c>
      <c r="S28" s="131">
        <f t="shared" si="1"/>
        <v>3</v>
      </c>
      <c r="T28" s="235">
        <f t="shared" si="2"/>
        <v>0</v>
      </c>
      <c r="U28" s="138">
        <v>0.5</v>
      </c>
      <c r="V28" s="138">
        <v>0.5</v>
      </c>
      <c r="W28" s="139">
        <v>1</v>
      </c>
      <c r="X28" s="149">
        <v>0</v>
      </c>
      <c r="Y28" s="133">
        <v>0</v>
      </c>
      <c r="Z28" s="134">
        <v>0</v>
      </c>
      <c r="AA28" s="134">
        <v>0</v>
      </c>
      <c r="AB28" s="150">
        <v>0</v>
      </c>
      <c r="AC28" s="140">
        <v>0</v>
      </c>
      <c r="AD28" s="538"/>
      <c r="AE28" s="52"/>
    </row>
    <row r="29" spans="1:31" ht="28" customHeight="1" thickTop="1" thickBot="1">
      <c r="A29" s="595" t="s">
        <v>559</v>
      </c>
      <c r="B29" s="596"/>
      <c r="C29" s="596"/>
      <c r="D29" s="596"/>
      <c r="E29" s="609"/>
      <c r="F29" s="468" t="s">
        <v>533</v>
      </c>
      <c r="G29" s="357"/>
      <c r="H29" s="31">
        <v>74.099999999999994</v>
      </c>
      <c r="I29" s="30">
        <v>19.3</v>
      </c>
      <c r="J29" s="248">
        <v>43.2</v>
      </c>
      <c r="K29" s="271">
        <v>44.7</v>
      </c>
      <c r="L29" s="19">
        <v>7.4</v>
      </c>
      <c r="M29" s="248">
        <v>26.8</v>
      </c>
      <c r="N29" s="272">
        <v>27.8</v>
      </c>
      <c r="O29" s="23">
        <v>13.3</v>
      </c>
      <c r="P29" s="248">
        <v>18.399999999999999</v>
      </c>
      <c r="Q29" s="271">
        <v>72.099999999999994</v>
      </c>
      <c r="R29" s="336">
        <f t="shared" ref="R29:S29" si="3">O29+(L29*3)+(I29*2)</f>
        <v>74.099999999999994</v>
      </c>
      <c r="S29" s="83">
        <f t="shared" si="3"/>
        <v>185.20000000000002</v>
      </c>
      <c r="T29" s="168">
        <f t="shared" ref="T29" si="4">(R29*100)/S29</f>
        <v>40.010799136069103</v>
      </c>
      <c r="U29" s="492">
        <v>10.4</v>
      </c>
      <c r="V29" s="426">
        <v>24.2</v>
      </c>
      <c r="W29" s="469">
        <v>34.6</v>
      </c>
      <c r="X29" s="275">
        <v>12.1</v>
      </c>
      <c r="Y29" s="18">
        <v>20.8</v>
      </c>
      <c r="Z29" s="248">
        <v>8.6</v>
      </c>
      <c r="AA29" s="248">
        <v>1.7</v>
      </c>
      <c r="AB29" s="340">
        <v>13.2</v>
      </c>
      <c r="AC29" s="37">
        <v>62.2</v>
      </c>
      <c r="AD29" s="538"/>
    </row>
    <row r="30" spans="1:31" ht="5" customHeight="1" thickBot="1">
      <c r="A30" s="105"/>
      <c r="B30" s="106"/>
      <c r="C30" s="106"/>
      <c r="D30" s="293"/>
      <c r="E30" s="293"/>
      <c r="F30" s="43"/>
      <c r="G30" s="358"/>
      <c r="H30" s="356"/>
      <c r="I30" s="266"/>
      <c r="J30" s="110"/>
      <c r="K30" s="124"/>
      <c r="L30" s="112"/>
      <c r="M30" s="113"/>
      <c r="N30" s="114"/>
      <c r="O30" s="115"/>
      <c r="P30" s="116"/>
      <c r="Q30" s="124"/>
      <c r="R30" s="487"/>
      <c r="S30" s="118"/>
      <c r="T30" s="488"/>
      <c r="U30" s="120"/>
      <c r="V30" s="121"/>
      <c r="W30" s="260"/>
      <c r="X30" s="261"/>
      <c r="Y30" s="125"/>
      <c r="Z30" s="110"/>
      <c r="AA30" s="124"/>
      <c r="AB30" s="408"/>
      <c r="AC30" s="43"/>
      <c r="AD30" s="538"/>
    </row>
    <row r="31" spans="1:31" ht="27" thickBot="1">
      <c r="A31" s="561" t="s">
        <v>561</v>
      </c>
      <c r="B31" s="562"/>
      <c r="C31" s="562"/>
      <c r="D31" s="562"/>
      <c r="E31" s="563"/>
      <c r="F31" s="39" t="s">
        <v>533</v>
      </c>
      <c r="G31" s="358"/>
      <c r="H31" s="491">
        <v>84.6</v>
      </c>
      <c r="I31" s="35">
        <v>21.2</v>
      </c>
      <c r="J31" s="126">
        <v>40.4</v>
      </c>
      <c r="K31" s="241">
        <v>52.5</v>
      </c>
      <c r="L31" s="21">
        <v>8.4</v>
      </c>
      <c r="M31" s="126">
        <v>24.4</v>
      </c>
      <c r="N31" s="242">
        <v>34.299999999999997</v>
      </c>
      <c r="O31" s="35">
        <v>17</v>
      </c>
      <c r="P31" s="126">
        <v>23.5</v>
      </c>
      <c r="Q31" s="241">
        <v>72.5</v>
      </c>
      <c r="R31" s="243">
        <f>O31+(L31*3)+(I31*2)</f>
        <v>84.6</v>
      </c>
      <c r="S31" s="78">
        <f>P31+(M31*3)+(J31*2)</f>
        <v>177.5</v>
      </c>
      <c r="T31" s="244">
        <f>(R31*100)/S31</f>
        <v>47.661971830985912</v>
      </c>
      <c r="U31" s="245">
        <v>12.5</v>
      </c>
      <c r="V31" s="414">
        <v>31.1</v>
      </c>
      <c r="W31" s="246">
        <v>43.6</v>
      </c>
      <c r="X31" s="39">
        <v>17.399999999999999</v>
      </c>
      <c r="Y31" s="20">
        <v>18.3</v>
      </c>
      <c r="Z31" s="126">
        <v>8.3000000000000007</v>
      </c>
      <c r="AA31" s="126">
        <v>4</v>
      </c>
      <c r="AB31" s="247">
        <v>16</v>
      </c>
      <c r="AC31" s="240"/>
      <c r="AD31" s="538"/>
    </row>
    <row r="32" spans="1:31" ht="28" customHeight="1">
      <c r="A32" s="567" t="s">
        <v>560</v>
      </c>
      <c r="B32" s="567"/>
      <c r="C32" s="567"/>
      <c r="D32" s="567"/>
      <c r="E32" s="567"/>
      <c r="F32" s="567"/>
      <c r="G32" s="567"/>
      <c r="H32" s="567"/>
      <c r="I32" s="567"/>
      <c r="J32" s="567"/>
      <c r="K32" s="567"/>
      <c r="L32" s="567"/>
      <c r="M32" s="567"/>
      <c r="N32" s="567"/>
      <c r="O32" s="567"/>
      <c r="P32" s="567"/>
      <c r="Q32" s="567"/>
      <c r="R32" s="567"/>
      <c r="S32" s="567"/>
      <c r="T32" s="567"/>
      <c r="U32" s="567"/>
      <c r="V32" s="567"/>
      <c r="W32" s="567"/>
      <c r="X32" s="567"/>
      <c r="Y32" s="567"/>
      <c r="Z32" s="567"/>
      <c r="AA32" s="567"/>
      <c r="AB32" s="567"/>
      <c r="AC32" s="567"/>
      <c r="AD32" s="538"/>
    </row>
    <row r="33" spans="1:60" ht="28" customHeight="1">
      <c r="A33" s="535" t="s">
        <v>59</v>
      </c>
      <c r="B33" s="535"/>
      <c r="C33" s="535"/>
      <c r="D33" s="535"/>
      <c r="E33" s="535"/>
      <c r="F33" s="535"/>
      <c r="G33" s="535"/>
      <c r="H33" s="535"/>
      <c r="I33" s="535"/>
      <c r="J33" s="535"/>
      <c r="K33" s="535"/>
      <c r="L33" s="535"/>
      <c r="M33" s="535"/>
      <c r="N33" s="535"/>
      <c r="O33" s="535"/>
      <c r="P33" s="535"/>
      <c r="Q33" s="535"/>
      <c r="R33" s="535"/>
      <c r="S33" s="535"/>
      <c r="T33" s="535"/>
      <c r="U33" s="535"/>
      <c r="V33" s="535"/>
      <c r="W33" s="535"/>
      <c r="X33" s="535"/>
      <c r="Y33" s="535"/>
      <c r="Z33" s="535"/>
      <c r="AA33" s="535"/>
      <c r="AB33" s="535"/>
      <c r="AC33" s="535"/>
      <c r="AD33" s="538"/>
      <c r="AF33" s="453"/>
      <c r="AG33" s="453"/>
      <c r="AH33" s="453"/>
    </row>
    <row r="34" spans="1:60" ht="25" customHeight="1">
      <c r="A34" s="610" t="s">
        <v>534</v>
      </c>
      <c r="B34" s="610"/>
      <c r="C34" s="610"/>
      <c r="D34" s="610"/>
      <c r="E34" s="610"/>
      <c r="F34" s="610"/>
      <c r="G34" s="610"/>
      <c r="H34" s="610"/>
      <c r="I34" s="610"/>
      <c r="J34" s="610"/>
      <c r="K34" s="610"/>
      <c r="L34" s="610"/>
      <c r="M34" s="610"/>
      <c r="N34" s="610"/>
      <c r="O34" s="610"/>
      <c r="P34" s="610"/>
      <c r="Q34" s="610"/>
      <c r="R34" s="610"/>
      <c r="S34" s="610"/>
      <c r="T34" s="610"/>
      <c r="U34" s="610"/>
      <c r="V34" s="610"/>
      <c r="W34" s="610"/>
      <c r="X34" s="610"/>
      <c r="Y34" s="610"/>
      <c r="Z34" s="610"/>
      <c r="AA34" s="610"/>
      <c r="AB34" s="610"/>
      <c r="AC34" s="610"/>
      <c r="AD34" s="386"/>
      <c r="AF34" s="453"/>
      <c r="AG34" s="453"/>
      <c r="AH34" s="453"/>
    </row>
    <row r="35" spans="1:60" ht="18" customHeight="1">
      <c r="A35" s="536" t="s">
        <v>179</v>
      </c>
      <c r="B35" s="537"/>
      <c r="C35" s="537"/>
      <c r="D35" s="537"/>
      <c r="E35" s="537"/>
      <c r="F35" s="537"/>
      <c r="G35" s="537"/>
      <c r="H35" s="537"/>
      <c r="I35" s="537"/>
      <c r="J35" s="537"/>
      <c r="K35" s="537"/>
      <c r="L35" s="537"/>
      <c r="M35" s="537"/>
      <c r="N35" s="537"/>
      <c r="O35" s="537"/>
      <c r="P35" s="537"/>
      <c r="Q35" s="537"/>
      <c r="R35" s="537"/>
      <c r="S35" s="537"/>
      <c r="T35" s="537"/>
      <c r="U35" s="537"/>
      <c r="V35" s="537"/>
      <c r="W35" s="537"/>
      <c r="X35" s="537"/>
      <c r="Y35" s="537"/>
      <c r="Z35" s="537"/>
      <c r="AA35" s="537"/>
      <c r="AB35" s="537"/>
      <c r="AC35" s="537"/>
      <c r="AD35" s="537"/>
      <c r="AE35" s="537"/>
      <c r="AF35" s="537"/>
      <c r="AG35" s="537"/>
      <c r="AH35" s="537"/>
    </row>
    <row r="36" spans="1:60" ht="18" customHeight="1">
      <c r="F36"/>
      <c r="G36"/>
      <c r="H36"/>
      <c r="I36"/>
      <c r="J36"/>
      <c r="V36" s="103" t="s">
        <v>180</v>
      </c>
      <c r="AA36" s="38"/>
      <c r="AB36" s="38"/>
      <c r="AC36" s="38"/>
      <c r="AD36" s="38"/>
      <c r="AE36" s="38"/>
      <c r="AH36" s="103" t="s">
        <v>180</v>
      </c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</row>
    <row r="37" spans="1:60">
      <c r="F37"/>
      <c r="G37"/>
      <c r="H37"/>
      <c r="AA37" s="38"/>
      <c r="AB37" s="38"/>
      <c r="AC37" s="38"/>
    </row>
  </sheetData>
  <sortState ref="A7:AC28">
    <sortCondition descending="1" ref="AC7:AC28"/>
    <sortCondition descending="1" ref="H7:H28"/>
  </sortState>
  <mergeCells count="30">
    <mergeCell ref="A35:AH35"/>
    <mergeCell ref="A32:AC32"/>
    <mergeCell ref="A33:AC33"/>
    <mergeCell ref="AD1:AD33"/>
    <mergeCell ref="A34:AC34"/>
    <mergeCell ref="X5:X6"/>
    <mergeCell ref="Y5:Y6"/>
    <mergeCell ref="Z5:Z6"/>
    <mergeCell ref="AA5:AA6"/>
    <mergeCell ref="AB5:AB6"/>
    <mergeCell ref="AC5:AC6"/>
    <mergeCell ref="H5:H6"/>
    <mergeCell ref="I5:K5"/>
    <mergeCell ref="L5:N5"/>
    <mergeCell ref="A31:E31"/>
    <mergeCell ref="A29:E29"/>
    <mergeCell ref="A1:E4"/>
    <mergeCell ref="C5:C6"/>
    <mergeCell ref="AA1:AC4"/>
    <mergeCell ref="F3:Z4"/>
    <mergeCell ref="A5:A6"/>
    <mergeCell ref="B5:B6"/>
    <mergeCell ref="D5:D6"/>
    <mergeCell ref="E5:E6"/>
    <mergeCell ref="F5:F6"/>
    <mergeCell ref="G5:G6"/>
    <mergeCell ref="O5:Q5"/>
    <mergeCell ref="R5:T5"/>
    <mergeCell ref="U5:W5"/>
    <mergeCell ref="F1:Z2"/>
  </mergeCells>
  <hyperlinks>
    <hyperlink ref="B17" r:id="rId1" display="https://basketball.latinbasket.com/player/Javier-Vargas/66845" xr:uid="{99C42655-2FB1-B841-AB42-DE0F1BD9986A}"/>
    <hyperlink ref="B20" r:id="rId2" display="https://basketball.latinbasket.com/player/Juan-Mejias/305226" xr:uid="{20A81A38-421A-E446-B05C-8E5CC2446E24}"/>
    <hyperlink ref="B9" r:id="rId3" display="https://basketball.latinbasket.com/player/Edry-Gonzalez/535776" xr:uid="{1DDE1BD1-4473-2647-862B-4513C16D63C9}"/>
    <hyperlink ref="B11" r:id="rId4" display="https://basketball.latinbasket.com/player/Albert-Arias/183660" xr:uid="{6B1AB1AC-96A7-7048-9136-A71E88A7E7DE}"/>
    <hyperlink ref="B16" r:id="rId5" display="https://basketball.latinbasket.com/player/Jesus-Rodriguez/157201" xr:uid="{312BF490-8DEF-7445-8763-D7E783A6A19D}"/>
    <hyperlink ref="B7" r:id="rId6" display="https://basketball.latinbasket.com/player/Romeao-Ferguson/404402" xr:uid="{6F40E200-7632-8845-8F97-8B87DC35359E}"/>
    <hyperlink ref="B8" r:id="rId7" display="https://basketball.latinbasket.com/player/Justin-Satchell/327476" xr:uid="{2B52B0A8-81D2-8340-A501-762647094D68}"/>
    <hyperlink ref="B14" r:id="rId8" display="https://basketball.latinbasket.com/player/Carlos-Curry/492756" xr:uid="{0142E654-E0E9-8D4E-B840-6F416DE9B6AC}"/>
    <hyperlink ref="B13" r:id="rId9" display="https://basketball.latinbasket.com/player/Brian-Vazquez/601023" xr:uid="{78164640-9970-D148-AE00-598C75E856B5}"/>
    <hyperlink ref="B23" r:id="rId10" display="https://basketball.latinbasket.com/player/Enderson-Sojo/742124" xr:uid="{A589D463-7C30-4648-82A1-4CA86D18B618}"/>
    <hyperlink ref="B12" r:id="rId11" display="https://basketball.latinbasket.com/player/Romani-Hansen/430799" xr:uid="{8453C484-CF74-C64E-8DCC-7D84A8A6EFE4}"/>
    <hyperlink ref="B25" r:id="rId12" display="https://basketball.latinbasket.com/player/Robert-Yriarte/85453" xr:uid="{67851827-78A5-CE45-BFE5-3DEDD73B91B8}"/>
    <hyperlink ref="B22" r:id="rId13" display="https://basketball.latinbasket.com/player/Edixon-Figueroa/227245" xr:uid="{FCEB5752-3DB6-9049-86CA-DE2BC7F6065B}"/>
    <hyperlink ref="B26" r:id="rId14" display="https://basketball.latinbasket.com/player/Chaed-Wellian/266481" xr:uid="{500C067F-5E28-D94B-95F0-DD165CDC04FE}"/>
    <hyperlink ref="B15" r:id="rId15" display="https://basketball.latinbasket.com/player/Argenis-Indriago/522524" xr:uid="{587F8F45-BDD0-D649-B063-0075148A16D6}"/>
    <hyperlink ref="B24" r:id="rId16" display="https://basketball.latinbasket.com/player/Ali-Mata/506674" xr:uid="{77B83BED-717F-EF4F-B785-A508BE96B6E6}"/>
    <hyperlink ref="B27" r:id="rId17" display="https://basketball.latinbasket.com/player/Josue-Martinez/655754" xr:uid="{E93EEAF1-F68B-1047-93FE-40C445218505}"/>
    <hyperlink ref="B10" r:id="rId18" display="https://basketball.latinbasket.com/player/Cameron-Naylor/266194" xr:uid="{B769EC68-E987-384D-A1F7-E9CE0BFAC436}"/>
    <hyperlink ref="B18" r:id="rId19" display="https://basketball.latinbasket.com/player/Deiker-Padrino/672167" xr:uid="{0A75C4E1-EEA1-C143-A88D-456C332097C1}"/>
    <hyperlink ref="B19" r:id="rId20" display="https://basketball.latinbasket.com/player/Wilker-Flores/741544" xr:uid="{FAFAD485-59A9-0346-873C-11F2B545164E}"/>
    <hyperlink ref="B21" r:id="rId21" display="https://basketball.latinbasket.com/player/Yildon-Mendoza/300689" xr:uid="{68FA9F79-2FC4-D64A-8C7E-5DF1ECE23AE7}"/>
    <hyperlink ref="B28" r:id="rId22" display="https://basketball.latinbasket.com/player/Nicolas-Palma/741545" xr:uid="{8BD2C19F-CF89-1642-9F67-762C83E123D3}"/>
  </hyperlinks>
  <pageMargins left="0.7" right="0.7" top="0.75" bottom="0.75" header="0.3" footer="0.3"/>
  <drawing r:id="rId2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6DA8F-7939-2645-B5DF-F03024A0EABF}">
  <dimension ref="A1:BH38"/>
  <sheetViews>
    <sheetView workbookViewId="0">
      <selection activeCell="F1" sqref="F1:Z2"/>
    </sheetView>
  </sheetViews>
  <sheetFormatPr baseColWidth="10" defaultRowHeight="16"/>
  <cols>
    <col min="1" max="1" width="3.5" customWidth="1"/>
    <col min="2" max="2" width="26.83203125" customWidth="1"/>
    <col min="3" max="3" width="6.83203125" customWidth="1"/>
    <col min="4" max="5" width="3.5" customWidth="1"/>
    <col min="6" max="7" width="7.83203125" style="38" customWidth="1"/>
    <col min="8" max="8" width="8.33203125" style="38" customWidth="1"/>
    <col min="9" max="10" width="7.83203125" style="38" customWidth="1"/>
    <col min="11" max="11" width="8.33203125" style="38" customWidth="1"/>
    <col min="12" max="13" width="7.83203125" style="38" customWidth="1"/>
    <col min="14" max="14" width="8.33203125" style="38" customWidth="1"/>
    <col min="15" max="16" width="7.83203125" style="38" customWidth="1"/>
    <col min="17" max="20" width="8.33203125" style="38" customWidth="1"/>
    <col min="21" max="22" width="7.83203125" style="38" customWidth="1"/>
    <col min="23" max="23" width="8.33203125" style="38" customWidth="1"/>
    <col min="24" max="26" width="7.83203125" style="38" customWidth="1"/>
    <col min="27" max="28" width="7.83203125" customWidth="1"/>
    <col min="29" max="29" width="8.83203125" customWidth="1"/>
    <col min="30" max="30" width="4.33203125" customWidth="1"/>
  </cols>
  <sheetData>
    <row r="1" spans="1:31" ht="20" customHeight="1">
      <c r="A1" s="611"/>
      <c r="B1" s="611"/>
      <c r="C1" s="611"/>
      <c r="D1" s="611"/>
      <c r="E1" s="611"/>
      <c r="F1" s="539" t="s">
        <v>577</v>
      </c>
      <c r="G1" s="539"/>
      <c r="H1" s="539"/>
      <c r="I1" s="539"/>
      <c r="J1" s="539"/>
      <c r="K1" s="539"/>
      <c r="L1" s="539"/>
      <c r="M1" s="539"/>
      <c r="N1" s="539"/>
      <c r="O1" s="539"/>
      <c r="P1" s="539"/>
      <c r="Q1" s="539"/>
      <c r="R1" s="539"/>
      <c r="S1" s="539"/>
      <c r="T1" s="539"/>
      <c r="U1" s="539"/>
      <c r="V1" s="539"/>
      <c r="W1" s="539"/>
      <c r="X1" s="539"/>
      <c r="Y1" s="539"/>
      <c r="Z1" s="539"/>
      <c r="AA1" s="539"/>
      <c r="AB1" s="539"/>
      <c r="AC1" s="539"/>
      <c r="AD1" s="538"/>
    </row>
    <row r="2" spans="1:31" ht="20" customHeight="1">
      <c r="A2" s="611"/>
      <c r="B2" s="611"/>
      <c r="C2" s="611"/>
      <c r="D2" s="611"/>
      <c r="E2" s="611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  <c r="U2" s="539"/>
      <c r="V2" s="539"/>
      <c r="W2" s="539"/>
      <c r="X2" s="539"/>
      <c r="Y2" s="539"/>
      <c r="Z2" s="539"/>
      <c r="AA2" s="539"/>
      <c r="AB2" s="539"/>
      <c r="AC2" s="539"/>
      <c r="AD2" s="538"/>
    </row>
    <row r="3" spans="1:31" ht="20" customHeight="1">
      <c r="A3" s="611"/>
      <c r="B3" s="611"/>
      <c r="C3" s="611"/>
      <c r="D3" s="611"/>
      <c r="E3" s="611"/>
      <c r="F3" s="541" t="s">
        <v>602</v>
      </c>
      <c r="G3" s="541"/>
      <c r="H3" s="541"/>
      <c r="I3" s="541"/>
      <c r="J3" s="541"/>
      <c r="K3" s="541"/>
      <c r="L3" s="541"/>
      <c r="M3" s="541"/>
      <c r="N3" s="541"/>
      <c r="O3" s="541"/>
      <c r="P3" s="541"/>
      <c r="Q3" s="541"/>
      <c r="R3" s="541"/>
      <c r="S3" s="541"/>
      <c r="T3" s="541"/>
      <c r="U3" s="541"/>
      <c r="V3" s="541"/>
      <c r="W3" s="541"/>
      <c r="X3" s="541"/>
      <c r="Y3" s="541"/>
      <c r="Z3" s="541"/>
      <c r="AA3" s="539"/>
      <c r="AB3" s="539"/>
      <c r="AC3" s="539"/>
      <c r="AD3" s="538"/>
    </row>
    <row r="4" spans="1:31" ht="20" customHeight="1" thickBot="1">
      <c r="A4" s="612"/>
      <c r="B4" s="612"/>
      <c r="C4" s="612"/>
      <c r="D4" s="612"/>
      <c r="E4" s="612"/>
      <c r="F4" s="573"/>
      <c r="G4" s="573"/>
      <c r="H4" s="573"/>
      <c r="I4" s="573"/>
      <c r="J4" s="573"/>
      <c r="K4" s="573"/>
      <c r="L4" s="573"/>
      <c r="M4" s="573"/>
      <c r="N4" s="573"/>
      <c r="O4" s="573"/>
      <c r="P4" s="573"/>
      <c r="Q4" s="573"/>
      <c r="R4" s="573"/>
      <c r="S4" s="573"/>
      <c r="T4" s="573"/>
      <c r="U4" s="573"/>
      <c r="V4" s="573"/>
      <c r="W4" s="573"/>
      <c r="X4" s="573"/>
      <c r="Y4" s="573"/>
      <c r="Z4" s="573"/>
      <c r="AA4" s="574"/>
      <c r="AB4" s="574"/>
      <c r="AC4" s="574"/>
      <c r="AD4" s="538"/>
    </row>
    <row r="5" spans="1:31" ht="25" customHeight="1">
      <c r="A5" s="575" t="s">
        <v>55</v>
      </c>
      <c r="B5" s="548" t="s">
        <v>1</v>
      </c>
      <c r="C5" s="556" t="s">
        <v>605</v>
      </c>
      <c r="D5" s="546" t="s">
        <v>29</v>
      </c>
      <c r="E5" s="607" t="s">
        <v>171</v>
      </c>
      <c r="F5" s="548" t="s">
        <v>2</v>
      </c>
      <c r="G5" s="565" t="s">
        <v>3</v>
      </c>
      <c r="H5" s="552" t="s">
        <v>0</v>
      </c>
      <c r="I5" s="548" t="s">
        <v>8</v>
      </c>
      <c r="J5" s="549"/>
      <c r="K5" s="550"/>
      <c r="L5" s="551" t="s">
        <v>9</v>
      </c>
      <c r="M5" s="549"/>
      <c r="N5" s="570"/>
      <c r="O5" s="548" t="s">
        <v>7</v>
      </c>
      <c r="P5" s="549"/>
      <c r="Q5" s="570"/>
      <c r="R5" s="564" t="s">
        <v>58</v>
      </c>
      <c r="S5" s="565"/>
      <c r="T5" s="566"/>
      <c r="U5" s="548" t="s">
        <v>10</v>
      </c>
      <c r="V5" s="549"/>
      <c r="W5" s="550"/>
      <c r="X5" s="552" t="s">
        <v>14</v>
      </c>
      <c r="Y5" s="548" t="s">
        <v>15</v>
      </c>
      <c r="Z5" s="549" t="s">
        <v>16</v>
      </c>
      <c r="AA5" s="548" t="s">
        <v>205</v>
      </c>
      <c r="AB5" s="565" t="s">
        <v>18</v>
      </c>
      <c r="AC5" s="552" t="s">
        <v>19</v>
      </c>
      <c r="AD5" s="538"/>
    </row>
    <row r="6" spans="1:31" ht="25" customHeight="1" thickBot="1">
      <c r="A6" s="576"/>
      <c r="B6" s="554"/>
      <c r="C6" s="557"/>
      <c r="D6" s="547"/>
      <c r="E6" s="608"/>
      <c r="F6" s="554"/>
      <c r="G6" s="597"/>
      <c r="H6" s="553"/>
      <c r="I6" s="7" t="s">
        <v>6</v>
      </c>
      <c r="J6" s="5" t="s">
        <v>5</v>
      </c>
      <c r="K6" s="6" t="s">
        <v>4</v>
      </c>
      <c r="L6" s="7" t="s">
        <v>6</v>
      </c>
      <c r="M6" s="5" t="s">
        <v>5</v>
      </c>
      <c r="N6" s="8" t="s">
        <v>4</v>
      </c>
      <c r="O6" s="4" t="s">
        <v>6</v>
      </c>
      <c r="P6" s="5" t="s">
        <v>5</v>
      </c>
      <c r="Q6" s="8" t="s">
        <v>4</v>
      </c>
      <c r="R6" s="4" t="s">
        <v>6</v>
      </c>
      <c r="S6" s="5" t="s">
        <v>5</v>
      </c>
      <c r="T6" s="6" t="s">
        <v>4</v>
      </c>
      <c r="U6" s="7" t="s">
        <v>12</v>
      </c>
      <c r="V6" s="5" t="s">
        <v>11</v>
      </c>
      <c r="W6" s="41" t="s">
        <v>13</v>
      </c>
      <c r="X6" s="553"/>
      <c r="Y6" s="554"/>
      <c r="Z6" s="555"/>
      <c r="AA6" s="554"/>
      <c r="AB6" s="597"/>
      <c r="AC6" s="553"/>
      <c r="AD6" s="538"/>
    </row>
    <row r="7" spans="1:31" ht="28" customHeight="1" thickTop="1">
      <c r="A7" s="164">
        <v>1</v>
      </c>
      <c r="B7" s="79" t="s">
        <v>635</v>
      </c>
      <c r="C7" s="519" t="s">
        <v>612</v>
      </c>
      <c r="D7" s="307">
        <v>18</v>
      </c>
      <c r="E7" s="450" t="s">
        <v>177</v>
      </c>
      <c r="F7" s="159">
        <v>3</v>
      </c>
      <c r="G7" s="154" t="s">
        <v>587</v>
      </c>
      <c r="H7" s="284">
        <v>16.7</v>
      </c>
      <c r="I7" s="59">
        <v>1.3333333333333333</v>
      </c>
      <c r="J7" s="60">
        <v>3</v>
      </c>
      <c r="K7" s="62">
        <v>44.4</v>
      </c>
      <c r="L7" s="63">
        <v>4</v>
      </c>
      <c r="M7" s="60">
        <v>6.666666666666667</v>
      </c>
      <c r="N7" s="61">
        <v>60</v>
      </c>
      <c r="O7" s="59">
        <v>2</v>
      </c>
      <c r="P7" s="60">
        <v>3</v>
      </c>
      <c r="Q7" s="421">
        <v>66.7</v>
      </c>
      <c r="R7" s="187">
        <f t="shared" ref="R7:R29" si="0">O7+(L7*3)+(I7*2)</f>
        <v>16.666666666666668</v>
      </c>
      <c r="S7" s="185">
        <f t="shared" ref="S7:S29" si="1">P7+(M7*3)+(J7*2)</f>
        <v>29</v>
      </c>
      <c r="T7" s="190">
        <f t="shared" ref="T7:T29" si="2">(R7*100)/S7</f>
        <v>57.471264367816097</v>
      </c>
      <c r="U7" s="64">
        <v>0.7</v>
      </c>
      <c r="V7" s="65">
        <v>0.3</v>
      </c>
      <c r="W7" s="71">
        <v>1</v>
      </c>
      <c r="X7" s="75">
        <v>1.7</v>
      </c>
      <c r="Y7" s="59">
        <v>1.3</v>
      </c>
      <c r="Z7" s="60">
        <v>0.3</v>
      </c>
      <c r="AA7" s="319">
        <v>0</v>
      </c>
      <c r="AB7" s="504">
        <v>0</v>
      </c>
      <c r="AC7" s="69">
        <v>15.3</v>
      </c>
      <c r="AD7" s="538"/>
      <c r="AE7" s="52"/>
    </row>
    <row r="8" spans="1:31" ht="28" customHeight="1">
      <c r="A8" s="165">
        <v>2</v>
      </c>
      <c r="B8" s="85" t="s">
        <v>636</v>
      </c>
      <c r="C8" s="514" t="s">
        <v>608</v>
      </c>
      <c r="D8" s="309">
        <v>15</v>
      </c>
      <c r="E8" s="447" t="s">
        <v>174</v>
      </c>
      <c r="F8" s="160">
        <v>21</v>
      </c>
      <c r="G8" s="282" t="s">
        <v>234</v>
      </c>
      <c r="H8" s="219">
        <v>10.6</v>
      </c>
      <c r="I8" s="87">
        <v>3.9523809523809526</v>
      </c>
      <c r="J8" s="88">
        <v>7</v>
      </c>
      <c r="K8" s="90">
        <v>56.5</v>
      </c>
      <c r="L8" s="91">
        <v>0.19047619047619047</v>
      </c>
      <c r="M8" s="88">
        <v>1.3333333333333333</v>
      </c>
      <c r="N8" s="462">
        <v>14.3</v>
      </c>
      <c r="O8" s="87">
        <v>2.0952380952380953</v>
      </c>
      <c r="P8" s="88">
        <v>3.0952380952380953</v>
      </c>
      <c r="Q8" s="221">
        <v>67.7</v>
      </c>
      <c r="R8" s="91">
        <f t="shared" si="0"/>
        <v>10.571428571428573</v>
      </c>
      <c r="S8" s="88">
        <f t="shared" si="1"/>
        <v>21.095238095238095</v>
      </c>
      <c r="T8" s="175">
        <f t="shared" si="2"/>
        <v>50.112866817155769</v>
      </c>
      <c r="U8" s="92">
        <v>3.6</v>
      </c>
      <c r="V8" s="93">
        <v>4.2</v>
      </c>
      <c r="W8" s="94">
        <v>7.9</v>
      </c>
      <c r="X8" s="95">
        <v>1.5</v>
      </c>
      <c r="Y8" s="87">
        <v>2.4</v>
      </c>
      <c r="Z8" s="88">
        <v>0.8</v>
      </c>
      <c r="AA8" s="88">
        <v>0.7</v>
      </c>
      <c r="AB8" s="96">
        <v>1.5</v>
      </c>
      <c r="AC8" s="97">
        <v>14.5</v>
      </c>
      <c r="AD8" s="538"/>
      <c r="AE8" s="52"/>
    </row>
    <row r="9" spans="1:31" ht="28" customHeight="1">
      <c r="A9" s="166">
        <v>3</v>
      </c>
      <c r="B9" s="66" t="s">
        <v>637</v>
      </c>
      <c r="C9" s="513" t="s">
        <v>608</v>
      </c>
      <c r="D9" s="286">
        <v>24</v>
      </c>
      <c r="E9" s="451" t="s">
        <v>177</v>
      </c>
      <c r="F9" s="161">
        <v>16</v>
      </c>
      <c r="G9" s="155" t="s">
        <v>581</v>
      </c>
      <c r="H9" s="291">
        <v>17.5</v>
      </c>
      <c r="I9" s="47">
        <v>4.5625</v>
      </c>
      <c r="J9" s="50">
        <v>9.1875</v>
      </c>
      <c r="K9" s="45">
        <v>49.7</v>
      </c>
      <c r="L9" s="49">
        <v>2.125</v>
      </c>
      <c r="M9" s="50">
        <v>6.125</v>
      </c>
      <c r="N9" s="456">
        <v>34.700000000000003</v>
      </c>
      <c r="O9" s="47">
        <v>2</v>
      </c>
      <c r="P9" s="50">
        <v>2.9375</v>
      </c>
      <c r="Q9" s="387">
        <v>68.099999999999994</v>
      </c>
      <c r="R9" s="169">
        <f t="shared" si="0"/>
        <v>17.5</v>
      </c>
      <c r="S9" s="170">
        <f t="shared" si="1"/>
        <v>39.6875</v>
      </c>
      <c r="T9" s="174">
        <f t="shared" si="2"/>
        <v>44.094488188976378</v>
      </c>
      <c r="U9" s="57">
        <v>1.5</v>
      </c>
      <c r="V9" s="54">
        <v>3.8</v>
      </c>
      <c r="W9" s="72">
        <v>5.3</v>
      </c>
      <c r="X9" s="76">
        <v>3</v>
      </c>
      <c r="Y9" s="47">
        <v>2.2999999999999998</v>
      </c>
      <c r="Z9" s="50">
        <v>0.6</v>
      </c>
      <c r="AA9" s="50">
        <v>0.2</v>
      </c>
      <c r="AB9" s="68">
        <v>2.8</v>
      </c>
      <c r="AC9" s="70">
        <v>14.4</v>
      </c>
      <c r="AD9" s="538"/>
      <c r="AE9" s="52"/>
    </row>
    <row r="10" spans="1:31" ht="28" customHeight="1">
      <c r="A10" s="165">
        <v>4</v>
      </c>
      <c r="B10" s="85" t="s">
        <v>222</v>
      </c>
      <c r="C10" s="512" t="s">
        <v>634</v>
      </c>
      <c r="D10" s="309">
        <v>10</v>
      </c>
      <c r="E10" s="447" t="s">
        <v>173</v>
      </c>
      <c r="F10" s="160">
        <v>20</v>
      </c>
      <c r="G10" s="282" t="s">
        <v>578</v>
      </c>
      <c r="H10" s="219">
        <v>11.2</v>
      </c>
      <c r="I10" s="87">
        <v>2.2999999999999998</v>
      </c>
      <c r="J10" s="88">
        <v>5</v>
      </c>
      <c r="K10" s="90">
        <v>46</v>
      </c>
      <c r="L10" s="91">
        <v>1.45</v>
      </c>
      <c r="M10" s="88">
        <v>5.45</v>
      </c>
      <c r="N10" s="462">
        <v>26.6</v>
      </c>
      <c r="O10" s="87">
        <v>2.25</v>
      </c>
      <c r="P10" s="88">
        <v>3.2</v>
      </c>
      <c r="Q10" s="221">
        <v>70.3</v>
      </c>
      <c r="R10" s="91">
        <f t="shared" si="0"/>
        <v>11.2</v>
      </c>
      <c r="S10" s="88">
        <f t="shared" si="1"/>
        <v>29.55</v>
      </c>
      <c r="T10" s="175">
        <f t="shared" si="2"/>
        <v>37.901861252115062</v>
      </c>
      <c r="U10" s="92">
        <v>0.8</v>
      </c>
      <c r="V10" s="93">
        <v>5.2</v>
      </c>
      <c r="W10" s="94">
        <v>6</v>
      </c>
      <c r="X10" s="95">
        <v>3.3</v>
      </c>
      <c r="Y10" s="87">
        <v>1.9</v>
      </c>
      <c r="Z10" s="88">
        <v>0.6</v>
      </c>
      <c r="AA10" s="88">
        <v>0.3</v>
      </c>
      <c r="AB10" s="96">
        <v>2.2000000000000002</v>
      </c>
      <c r="AC10" s="97">
        <v>12</v>
      </c>
      <c r="AD10" s="538"/>
      <c r="AE10" s="52"/>
    </row>
    <row r="11" spans="1:31" ht="28" customHeight="1">
      <c r="A11" s="166">
        <v>5</v>
      </c>
      <c r="B11" s="66" t="s">
        <v>604</v>
      </c>
      <c r="C11" s="511" t="s">
        <v>634</v>
      </c>
      <c r="D11" s="286">
        <v>3</v>
      </c>
      <c r="E11" s="451" t="s">
        <v>173</v>
      </c>
      <c r="F11" s="161">
        <v>13</v>
      </c>
      <c r="G11" s="155" t="s">
        <v>582</v>
      </c>
      <c r="H11" s="291">
        <v>12.3</v>
      </c>
      <c r="I11" s="47">
        <v>3.2307692307692308</v>
      </c>
      <c r="J11" s="50">
        <v>6.5384615384615383</v>
      </c>
      <c r="K11" s="45">
        <v>49.4</v>
      </c>
      <c r="L11" s="49">
        <v>1.4615384615384615</v>
      </c>
      <c r="M11" s="50">
        <v>4.1538461538461542</v>
      </c>
      <c r="N11" s="456">
        <v>35.200000000000003</v>
      </c>
      <c r="O11" s="47">
        <v>1.4615384615384615</v>
      </c>
      <c r="P11" s="50">
        <v>2.1538461538461537</v>
      </c>
      <c r="Q11" s="387">
        <v>67.900000000000006</v>
      </c>
      <c r="R11" s="169">
        <f t="shared" si="0"/>
        <v>12.307692307692307</v>
      </c>
      <c r="S11" s="170">
        <f t="shared" si="1"/>
        <v>27.692307692307693</v>
      </c>
      <c r="T11" s="174">
        <f t="shared" si="2"/>
        <v>44.444444444444443</v>
      </c>
      <c r="U11" s="57">
        <v>0.6</v>
      </c>
      <c r="V11" s="54">
        <v>2.4</v>
      </c>
      <c r="W11" s="72">
        <v>3</v>
      </c>
      <c r="X11" s="76">
        <v>3.7</v>
      </c>
      <c r="Y11" s="47">
        <v>1.7</v>
      </c>
      <c r="Z11" s="50">
        <v>1.2</v>
      </c>
      <c r="AA11" s="51">
        <v>0</v>
      </c>
      <c r="AB11" s="68">
        <v>1.5</v>
      </c>
      <c r="AC11" s="70">
        <v>11.8</v>
      </c>
      <c r="AD11" s="538"/>
      <c r="AE11" s="52"/>
    </row>
    <row r="12" spans="1:31" ht="28" customHeight="1">
      <c r="A12" s="165">
        <v>6</v>
      </c>
      <c r="B12" s="85" t="s">
        <v>638</v>
      </c>
      <c r="C12" s="514" t="s">
        <v>610</v>
      </c>
      <c r="D12" s="309">
        <v>6</v>
      </c>
      <c r="E12" s="447" t="s">
        <v>173</v>
      </c>
      <c r="F12" s="160">
        <v>3</v>
      </c>
      <c r="G12" s="282" t="s">
        <v>129</v>
      </c>
      <c r="H12" s="219">
        <v>6.3</v>
      </c>
      <c r="I12" s="87">
        <v>2.6666666666666665</v>
      </c>
      <c r="J12" s="88">
        <v>3</v>
      </c>
      <c r="K12" s="90">
        <v>88.9</v>
      </c>
      <c r="L12" s="100">
        <v>0</v>
      </c>
      <c r="M12" s="88">
        <v>1.3333333333333333</v>
      </c>
      <c r="N12" s="462">
        <v>0</v>
      </c>
      <c r="O12" s="87">
        <v>1</v>
      </c>
      <c r="P12" s="88">
        <v>2.6666666666666665</v>
      </c>
      <c r="Q12" s="221">
        <v>37.5</v>
      </c>
      <c r="R12" s="91">
        <f t="shared" si="0"/>
        <v>6.333333333333333</v>
      </c>
      <c r="S12" s="88">
        <f t="shared" si="1"/>
        <v>12.666666666666666</v>
      </c>
      <c r="T12" s="175">
        <f t="shared" si="2"/>
        <v>49.999999999999993</v>
      </c>
      <c r="U12" s="92">
        <v>0.3</v>
      </c>
      <c r="V12" s="93">
        <v>1.3</v>
      </c>
      <c r="W12" s="94">
        <v>1.7</v>
      </c>
      <c r="X12" s="95">
        <v>4.3</v>
      </c>
      <c r="Y12" s="87">
        <v>1.3</v>
      </c>
      <c r="Z12" s="88">
        <v>1.3</v>
      </c>
      <c r="AA12" s="88">
        <v>0.7</v>
      </c>
      <c r="AB12" s="96">
        <v>1.7</v>
      </c>
      <c r="AC12" s="97">
        <v>9.6999999999999993</v>
      </c>
      <c r="AD12" s="538"/>
      <c r="AE12" s="52"/>
    </row>
    <row r="13" spans="1:31" ht="28" customHeight="1">
      <c r="A13" s="166">
        <v>7</v>
      </c>
      <c r="B13" s="66" t="s">
        <v>591</v>
      </c>
      <c r="C13" s="511" t="s">
        <v>634</v>
      </c>
      <c r="D13" s="286">
        <v>99</v>
      </c>
      <c r="E13" s="451" t="s">
        <v>174</v>
      </c>
      <c r="F13" s="161">
        <v>13</v>
      </c>
      <c r="G13" s="155" t="s">
        <v>583</v>
      </c>
      <c r="H13" s="291">
        <v>6.3</v>
      </c>
      <c r="I13" s="47">
        <v>2.3846153846153846</v>
      </c>
      <c r="J13" s="50">
        <v>5.0769230769230766</v>
      </c>
      <c r="K13" s="45">
        <v>47</v>
      </c>
      <c r="L13" s="56">
        <v>0</v>
      </c>
      <c r="M13" s="51">
        <v>0</v>
      </c>
      <c r="N13" s="456">
        <v>0</v>
      </c>
      <c r="O13" s="47">
        <v>1.5384615384615385</v>
      </c>
      <c r="P13" s="50">
        <v>2.6153846153846154</v>
      </c>
      <c r="Q13" s="387">
        <v>58.8</v>
      </c>
      <c r="R13" s="169">
        <f t="shared" si="0"/>
        <v>6.3076923076923075</v>
      </c>
      <c r="S13" s="170">
        <f t="shared" si="1"/>
        <v>12.769230769230768</v>
      </c>
      <c r="T13" s="174">
        <f t="shared" si="2"/>
        <v>49.397590361445779</v>
      </c>
      <c r="U13" s="57">
        <v>2.9</v>
      </c>
      <c r="V13" s="54">
        <v>3</v>
      </c>
      <c r="W13" s="72">
        <v>5.9</v>
      </c>
      <c r="X13" s="76">
        <v>0.6</v>
      </c>
      <c r="Y13" s="47">
        <v>2.2000000000000002</v>
      </c>
      <c r="Z13" s="50">
        <v>0.5</v>
      </c>
      <c r="AA13" s="50">
        <v>0.5</v>
      </c>
      <c r="AB13" s="68">
        <v>0.7</v>
      </c>
      <c r="AC13" s="70">
        <v>8.9</v>
      </c>
      <c r="AD13" s="538"/>
      <c r="AE13" s="52"/>
    </row>
    <row r="14" spans="1:31" ht="28" customHeight="1">
      <c r="A14" s="165">
        <v>8</v>
      </c>
      <c r="B14" s="85" t="s">
        <v>639</v>
      </c>
      <c r="C14" s="514" t="s">
        <v>613</v>
      </c>
      <c r="D14" s="309">
        <v>11</v>
      </c>
      <c r="E14" s="447" t="s">
        <v>5</v>
      </c>
      <c r="F14" s="160">
        <v>10</v>
      </c>
      <c r="G14" s="282" t="s">
        <v>447</v>
      </c>
      <c r="H14" s="219">
        <v>7</v>
      </c>
      <c r="I14" s="87">
        <v>2.8</v>
      </c>
      <c r="J14" s="88">
        <v>5.5</v>
      </c>
      <c r="K14" s="90">
        <v>50.9</v>
      </c>
      <c r="L14" s="100">
        <v>0</v>
      </c>
      <c r="M14" s="88">
        <v>1</v>
      </c>
      <c r="N14" s="462">
        <v>0</v>
      </c>
      <c r="O14" s="87">
        <v>1.4</v>
      </c>
      <c r="P14" s="88">
        <v>2.1</v>
      </c>
      <c r="Q14" s="221">
        <v>66.7</v>
      </c>
      <c r="R14" s="91">
        <f t="shared" si="0"/>
        <v>7</v>
      </c>
      <c r="S14" s="88">
        <f t="shared" si="1"/>
        <v>16.100000000000001</v>
      </c>
      <c r="T14" s="175">
        <f t="shared" si="2"/>
        <v>43.478260869565212</v>
      </c>
      <c r="U14" s="92">
        <v>1</v>
      </c>
      <c r="V14" s="93">
        <v>3.7</v>
      </c>
      <c r="W14" s="94">
        <v>4.7</v>
      </c>
      <c r="X14" s="95">
        <v>0.8</v>
      </c>
      <c r="Y14" s="87">
        <v>2</v>
      </c>
      <c r="Z14" s="88">
        <v>0.5</v>
      </c>
      <c r="AA14" s="88">
        <v>0.5</v>
      </c>
      <c r="AB14" s="96">
        <v>0.8</v>
      </c>
      <c r="AC14" s="97">
        <v>7.9</v>
      </c>
      <c r="AD14" s="538"/>
      <c r="AE14" s="52"/>
    </row>
    <row r="15" spans="1:31" ht="28" customHeight="1">
      <c r="A15" s="166">
        <v>9</v>
      </c>
      <c r="B15" s="66" t="s">
        <v>640</v>
      </c>
      <c r="C15" s="513" t="s">
        <v>608</v>
      </c>
      <c r="D15" s="286">
        <v>1</v>
      </c>
      <c r="E15" s="451" t="s">
        <v>173</v>
      </c>
      <c r="F15" s="161">
        <v>8</v>
      </c>
      <c r="G15" s="155" t="s">
        <v>48</v>
      </c>
      <c r="H15" s="291">
        <v>6.5</v>
      </c>
      <c r="I15" s="47">
        <v>1.375</v>
      </c>
      <c r="J15" s="50">
        <v>3.5</v>
      </c>
      <c r="K15" s="45">
        <v>39.299999999999997</v>
      </c>
      <c r="L15" s="49">
        <v>0.75</v>
      </c>
      <c r="M15" s="50">
        <v>2.75</v>
      </c>
      <c r="N15" s="456">
        <v>27.3</v>
      </c>
      <c r="O15" s="47">
        <v>1.5</v>
      </c>
      <c r="P15" s="50">
        <v>2</v>
      </c>
      <c r="Q15" s="387">
        <v>75</v>
      </c>
      <c r="R15" s="169">
        <f t="shared" si="0"/>
        <v>6.5</v>
      </c>
      <c r="S15" s="170">
        <f t="shared" si="1"/>
        <v>17.25</v>
      </c>
      <c r="T15" s="174">
        <f t="shared" si="2"/>
        <v>37.681159420289852</v>
      </c>
      <c r="U15" s="57">
        <v>0.1</v>
      </c>
      <c r="V15" s="54">
        <v>1.9</v>
      </c>
      <c r="W15" s="72">
        <v>2</v>
      </c>
      <c r="X15" s="76">
        <v>2.4</v>
      </c>
      <c r="Y15" s="47">
        <v>0.8</v>
      </c>
      <c r="Z15" s="50">
        <v>1.3</v>
      </c>
      <c r="AA15" s="50">
        <v>0.1</v>
      </c>
      <c r="AB15" s="68">
        <v>2.5</v>
      </c>
      <c r="AC15" s="70">
        <v>7</v>
      </c>
      <c r="AD15" s="538"/>
      <c r="AE15" s="52"/>
    </row>
    <row r="16" spans="1:31" ht="28" customHeight="1">
      <c r="A16" s="165">
        <v>10</v>
      </c>
      <c r="B16" s="85" t="s">
        <v>641</v>
      </c>
      <c r="C16" s="514" t="s">
        <v>614</v>
      </c>
      <c r="D16" s="309">
        <v>34</v>
      </c>
      <c r="E16" s="447" t="s">
        <v>5</v>
      </c>
      <c r="F16" s="160">
        <v>11</v>
      </c>
      <c r="G16" s="282" t="s">
        <v>584</v>
      </c>
      <c r="H16" s="219">
        <v>10.6</v>
      </c>
      <c r="I16" s="87">
        <v>2.8181818181818183</v>
      </c>
      <c r="J16" s="88">
        <v>5.2727272727272725</v>
      </c>
      <c r="K16" s="90">
        <v>53.4</v>
      </c>
      <c r="L16" s="91">
        <v>1.0909090909090908</v>
      </c>
      <c r="M16" s="88">
        <v>3.6363636363636362</v>
      </c>
      <c r="N16" s="89">
        <v>30</v>
      </c>
      <c r="O16" s="87">
        <v>1.7272727272727273</v>
      </c>
      <c r="P16" s="88">
        <v>2.1818181818181817</v>
      </c>
      <c r="Q16" s="221">
        <v>79.2</v>
      </c>
      <c r="R16" s="91">
        <f t="shared" si="0"/>
        <v>10.636363636363637</v>
      </c>
      <c r="S16" s="88">
        <f t="shared" si="1"/>
        <v>23.636363636363633</v>
      </c>
      <c r="T16" s="175">
        <f t="shared" si="2"/>
        <v>45.000000000000007</v>
      </c>
      <c r="U16" s="92">
        <v>0.8</v>
      </c>
      <c r="V16" s="93">
        <v>1.7</v>
      </c>
      <c r="W16" s="94">
        <v>2.5</v>
      </c>
      <c r="X16" s="95">
        <v>0.4</v>
      </c>
      <c r="Y16" s="87">
        <v>2.1</v>
      </c>
      <c r="Z16" s="88">
        <v>0.6</v>
      </c>
      <c r="AA16" s="88">
        <v>0.4</v>
      </c>
      <c r="AB16" s="96">
        <v>1.1000000000000001</v>
      </c>
      <c r="AC16" s="97">
        <v>6.8</v>
      </c>
      <c r="AD16" s="538"/>
      <c r="AE16" s="52"/>
    </row>
    <row r="17" spans="1:31" ht="28" customHeight="1">
      <c r="A17" s="166">
        <v>11</v>
      </c>
      <c r="B17" s="66" t="s">
        <v>588</v>
      </c>
      <c r="C17" s="511" t="s">
        <v>634</v>
      </c>
      <c r="D17" s="286">
        <v>2</v>
      </c>
      <c r="E17" s="451" t="s">
        <v>172</v>
      </c>
      <c r="F17" s="161">
        <v>20</v>
      </c>
      <c r="G17" s="155" t="s">
        <v>110</v>
      </c>
      <c r="H17" s="291">
        <v>6.1</v>
      </c>
      <c r="I17" s="47">
        <v>1.4</v>
      </c>
      <c r="J17" s="50">
        <v>3.85</v>
      </c>
      <c r="K17" s="45">
        <v>36.4</v>
      </c>
      <c r="L17" s="49">
        <v>0.55000000000000004</v>
      </c>
      <c r="M17" s="50">
        <v>1.7</v>
      </c>
      <c r="N17" s="456">
        <v>32.4</v>
      </c>
      <c r="O17" s="47">
        <v>1.6</v>
      </c>
      <c r="P17" s="50">
        <v>2.5499999999999998</v>
      </c>
      <c r="Q17" s="387">
        <v>62.7</v>
      </c>
      <c r="R17" s="169">
        <f t="shared" si="0"/>
        <v>6.05</v>
      </c>
      <c r="S17" s="170">
        <f t="shared" si="1"/>
        <v>15.35</v>
      </c>
      <c r="T17" s="174">
        <f t="shared" si="2"/>
        <v>39.413680781758956</v>
      </c>
      <c r="U17" s="57">
        <v>0.8</v>
      </c>
      <c r="V17" s="54">
        <v>1.8</v>
      </c>
      <c r="W17" s="72">
        <v>2.6</v>
      </c>
      <c r="X17" s="76">
        <v>0.5</v>
      </c>
      <c r="Y17" s="47">
        <v>0.9</v>
      </c>
      <c r="Z17" s="50">
        <v>0.4</v>
      </c>
      <c r="AA17" s="50">
        <v>0.4</v>
      </c>
      <c r="AB17" s="68">
        <v>1.1000000000000001</v>
      </c>
      <c r="AC17" s="70">
        <v>5</v>
      </c>
      <c r="AD17" s="538"/>
      <c r="AE17" s="52"/>
    </row>
    <row r="18" spans="1:31" ht="28" customHeight="1">
      <c r="A18" s="165">
        <v>12</v>
      </c>
      <c r="B18" s="85" t="s">
        <v>599</v>
      </c>
      <c r="C18" s="512" t="s">
        <v>634</v>
      </c>
      <c r="D18" s="309">
        <v>5</v>
      </c>
      <c r="E18" s="447" t="s">
        <v>177</v>
      </c>
      <c r="F18" s="160">
        <v>3</v>
      </c>
      <c r="G18" s="282" t="s">
        <v>586</v>
      </c>
      <c r="H18" s="219">
        <v>3.7</v>
      </c>
      <c r="I18" s="87">
        <v>1.3333333333333333</v>
      </c>
      <c r="J18" s="88">
        <v>2</v>
      </c>
      <c r="K18" s="90">
        <v>66.7</v>
      </c>
      <c r="L18" s="91">
        <v>0.33333333333333331</v>
      </c>
      <c r="M18" s="88">
        <v>0.66666666666666663</v>
      </c>
      <c r="N18" s="89">
        <v>50</v>
      </c>
      <c r="O18" s="98">
        <v>0</v>
      </c>
      <c r="P18" s="88">
        <v>0.33333333333333331</v>
      </c>
      <c r="Q18" s="224">
        <v>0</v>
      </c>
      <c r="R18" s="91">
        <f t="shared" si="0"/>
        <v>3.6666666666666665</v>
      </c>
      <c r="S18" s="88">
        <f t="shared" si="1"/>
        <v>6.3333333333333339</v>
      </c>
      <c r="T18" s="175">
        <f t="shared" si="2"/>
        <v>57.894736842105253</v>
      </c>
      <c r="U18" s="92">
        <v>0.7</v>
      </c>
      <c r="V18" s="93">
        <v>3.7</v>
      </c>
      <c r="W18" s="94">
        <v>4.3</v>
      </c>
      <c r="X18" s="95">
        <v>0</v>
      </c>
      <c r="Y18" s="87">
        <v>1.7</v>
      </c>
      <c r="Z18" s="88">
        <v>0.3</v>
      </c>
      <c r="AA18" s="101">
        <v>0</v>
      </c>
      <c r="AB18" s="96">
        <v>1</v>
      </c>
      <c r="AC18" s="97">
        <v>4.7</v>
      </c>
      <c r="AD18" s="538"/>
      <c r="AE18" s="52"/>
    </row>
    <row r="19" spans="1:31" ht="28" customHeight="1">
      <c r="A19" s="166">
        <v>13</v>
      </c>
      <c r="B19" s="66" t="s">
        <v>595</v>
      </c>
      <c r="C19" s="511" t="s">
        <v>634</v>
      </c>
      <c r="D19" s="286">
        <v>7</v>
      </c>
      <c r="E19" s="451" t="s">
        <v>177</v>
      </c>
      <c r="F19" s="161">
        <v>5</v>
      </c>
      <c r="G19" s="155" t="s">
        <v>383</v>
      </c>
      <c r="H19" s="291">
        <v>4.2</v>
      </c>
      <c r="I19" s="47">
        <v>1</v>
      </c>
      <c r="J19" s="50">
        <v>1.6</v>
      </c>
      <c r="K19" s="45">
        <v>62.5</v>
      </c>
      <c r="L19" s="49">
        <v>0.6</v>
      </c>
      <c r="M19" s="50">
        <v>1.4</v>
      </c>
      <c r="N19" s="456">
        <v>42.9</v>
      </c>
      <c r="O19" s="47">
        <v>0.4</v>
      </c>
      <c r="P19" s="50">
        <v>0.8</v>
      </c>
      <c r="Q19" s="387">
        <v>50</v>
      </c>
      <c r="R19" s="169">
        <f t="shared" si="0"/>
        <v>4.1999999999999993</v>
      </c>
      <c r="S19" s="170">
        <f t="shared" si="1"/>
        <v>8.1999999999999993</v>
      </c>
      <c r="T19" s="174">
        <f t="shared" si="2"/>
        <v>51.219512195121951</v>
      </c>
      <c r="U19" s="143">
        <v>0</v>
      </c>
      <c r="V19" s="54">
        <v>0.8</v>
      </c>
      <c r="W19" s="72">
        <v>0.8</v>
      </c>
      <c r="X19" s="76">
        <v>0.2</v>
      </c>
      <c r="Y19" s="47">
        <v>0.8</v>
      </c>
      <c r="Z19" s="50">
        <v>0.6</v>
      </c>
      <c r="AA19" s="51">
        <v>0</v>
      </c>
      <c r="AB19" s="68">
        <v>0.4</v>
      </c>
      <c r="AC19" s="70">
        <v>3</v>
      </c>
      <c r="AD19" s="538"/>
      <c r="AE19" s="52"/>
    </row>
    <row r="20" spans="1:31" ht="28" customHeight="1">
      <c r="A20" s="165">
        <v>14</v>
      </c>
      <c r="B20" s="85" t="s">
        <v>590</v>
      </c>
      <c r="C20" s="512" t="s">
        <v>634</v>
      </c>
      <c r="D20" s="309">
        <v>9</v>
      </c>
      <c r="E20" s="447" t="s">
        <v>174</v>
      </c>
      <c r="F20" s="160">
        <v>17</v>
      </c>
      <c r="G20" s="282" t="s">
        <v>104</v>
      </c>
      <c r="H20" s="219">
        <v>5.5</v>
      </c>
      <c r="I20" s="87">
        <v>0.88235294117647056</v>
      </c>
      <c r="J20" s="88">
        <v>2.5882352941176472</v>
      </c>
      <c r="K20" s="90">
        <v>34.1</v>
      </c>
      <c r="L20" s="91">
        <v>1.1176470588235294</v>
      </c>
      <c r="M20" s="88">
        <v>3.9411764705882355</v>
      </c>
      <c r="N20" s="462">
        <v>28.4</v>
      </c>
      <c r="O20" s="87">
        <v>0.35294117647058826</v>
      </c>
      <c r="P20" s="88">
        <v>0.47058823529411764</v>
      </c>
      <c r="Q20" s="221">
        <v>75</v>
      </c>
      <c r="R20" s="91">
        <f t="shared" si="0"/>
        <v>5.4705882352941178</v>
      </c>
      <c r="S20" s="88">
        <f t="shared" si="1"/>
        <v>17.47058823529412</v>
      </c>
      <c r="T20" s="175">
        <f t="shared" si="2"/>
        <v>31.313131313131315</v>
      </c>
      <c r="U20" s="92">
        <v>0.5</v>
      </c>
      <c r="V20" s="93">
        <v>1.3</v>
      </c>
      <c r="W20" s="94">
        <v>1.8</v>
      </c>
      <c r="X20" s="95">
        <v>0.5</v>
      </c>
      <c r="Y20" s="87">
        <v>0.8</v>
      </c>
      <c r="Z20" s="88">
        <v>0.4</v>
      </c>
      <c r="AA20" s="88">
        <v>0.1</v>
      </c>
      <c r="AB20" s="96">
        <v>0.5</v>
      </c>
      <c r="AC20" s="97">
        <v>2.9</v>
      </c>
      <c r="AD20" s="538"/>
      <c r="AE20" s="52"/>
    </row>
    <row r="21" spans="1:31" ht="28" customHeight="1">
      <c r="A21" s="166">
        <v>15</v>
      </c>
      <c r="B21" s="66" t="s">
        <v>592</v>
      </c>
      <c r="C21" s="511" t="s">
        <v>634</v>
      </c>
      <c r="D21" s="286">
        <v>0</v>
      </c>
      <c r="E21" s="451" t="s">
        <v>173</v>
      </c>
      <c r="F21" s="161">
        <v>11</v>
      </c>
      <c r="G21" s="155" t="s">
        <v>82</v>
      </c>
      <c r="H21" s="291">
        <v>2</v>
      </c>
      <c r="I21" s="47">
        <v>0.54545454545454541</v>
      </c>
      <c r="J21" s="50">
        <v>1.0909090909090908</v>
      </c>
      <c r="K21" s="45">
        <v>50</v>
      </c>
      <c r="L21" s="49">
        <v>9.0909090909090912E-2</v>
      </c>
      <c r="M21" s="50">
        <v>0.36363636363636365</v>
      </c>
      <c r="N21" s="46">
        <v>25</v>
      </c>
      <c r="O21" s="47">
        <v>0.63636363636363635</v>
      </c>
      <c r="P21" s="50">
        <v>0.90909090909090906</v>
      </c>
      <c r="Q21" s="387">
        <v>70</v>
      </c>
      <c r="R21" s="169">
        <f t="shared" si="0"/>
        <v>2</v>
      </c>
      <c r="S21" s="170">
        <f t="shared" si="1"/>
        <v>4.1818181818181817</v>
      </c>
      <c r="T21" s="174">
        <f t="shared" si="2"/>
        <v>47.826086956521742</v>
      </c>
      <c r="U21" s="57">
        <v>0.1</v>
      </c>
      <c r="V21" s="54">
        <v>0.4</v>
      </c>
      <c r="W21" s="72">
        <v>0.5</v>
      </c>
      <c r="X21" s="76">
        <v>1.1000000000000001</v>
      </c>
      <c r="Y21" s="47">
        <v>0.4</v>
      </c>
      <c r="Z21" s="50">
        <v>0.5</v>
      </c>
      <c r="AA21" s="51">
        <v>0</v>
      </c>
      <c r="AB21" s="68">
        <v>0.7</v>
      </c>
      <c r="AC21" s="70">
        <v>2.8</v>
      </c>
      <c r="AD21" s="538"/>
      <c r="AE21" s="52"/>
    </row>
    <row r="22" spans="1:31" ht="28" customHeight="1">
      <c r="A22" s="165">
        <v>16</v>
      </c>
      <c r="B22" s="85" t="s">
        <v>594</v>
      </c>
      <c r="C22" s="512" t="s">
        <v>634</v>
      </c>
      <c r="D22" s="309">
        <v>25</v>
      </c>
      <c r="E22" s="447" t="s">
        <v>173</v>
      </c>
      <c r="F22" s="160">
        <v>6</v>
      </c>
      <c r="G22" s="282" t="s">
        <v>585</v>
      </c>
      <c r="H22" s="219">
        <v>1.7</v>
      </c>
      <c r="I22" s="87">
        <v>0.66666666666666663</v>
      </c>
      <c r="J22" s="88">
        <v>1.5</v>
      </c>
      <c r="K22" s="90">
        <v>44.4</v>
      </c>
      <c r="L22" s="100">
        <v>0</v>
      </c>
      <c r="M22" s="88">
        <v>0.66666666666666663</v>
      </c>
      <c r="N22" s="462">
        <v>0</v>
      </c>
      <c r="O22" s="87">
        <v>0.33333333333333331</v>
      </c>
      <c r="P22" s="88">
        <v>0.33333333333333331</v>
      </c>
      <c r="Q22" s="221">
        <v>100</v>
      </c>
      <c r="R22" s="91">
        <f t="shared" si="0"/>
        <v>1.6666666666666665</v>
      </c>
      <c r="S22" s="88">
        <f t="shared" si="1"/>
        <v>5.3333333333333339</v>
      </c>
      <c r="T22" s="175">
        <f t="shared" si="2"/>
        <v>31.249999999999996</v>
      </c>
      <c r="U22" s="92">
        <v>0.2</v>
      </c>
      <c r="V22" s="93">
        <v>1.5</v>
      </c>
      <c r="W22" s="94">
        <v>1.7</v>
      </c>
      <c r="X22" s="95">
        <v>0.7</v>
      </c>
      <c r="Y22" s="87">
        <v>0.5</v>
      </c>
      <c r="Z22" s="88">
        <v>0.3</v>
      </c>
      <c r="AA22" s="101">
        <v>0</v>
      </c>
      <c r="AB22" s="96">
        <v>0.2</v>
      </c>
      <c r="AC22" s="97">
        <v>2.8</v>
      </c>
      <c r="AD22" s="538"/>
      <c r="AE22" s="52"/>
    </row>
    <row r="23" spans="1:31" ht="28" customHeight="1">
      <c r="A23" s="166">
        <v>17</v>
      </c>
      <c r="B23" s="66" t="s">
        <v>589</v>
      </c>
      <c r="C23" s="511" t="s">
        <v>634</v>
      </c>
      <c r="D23" s="286">
        <v>22</v>
      </c>
      <c r="E23" s="451" t="s">
        <v>177</v>
      </c>
      <c r="F23" s="161">
        <v>18</v>
      </c>
      <c r="G23" s="155" t="s">
        <v>102</v>
      </c>
      <c r="H23" s="291">
        <v>2.7</v>
      </c>
      <c r="I23" s="47">
        <v>0.66666666666666663</v>
      </c>
      <c r="J23" s="50">
        <v>1.2222222222222223</v>
      </c>
      <c r="K23" s="45">
        <v>54.5</v>
      </c>
      <c r="L23" s="49">
        <v>0.3888888888888889</v>
      </c>
      <c r="M23" s="50">
        <v>1.0555555555555556</v>
      </c>
      <c r="N23" s="456">
        <v>36.799999999999997</v>
      </c>
      <c r="O23" s="47">
        <v>0.22222222222222221</v>
      </c>
      <c r="P23" s="50">
        <v>0.33333333333333331</v>
      </c>
      <c r="Q23" s="387">
        <v>66.7</v>
      </c>
      <c r="R23" s="169">
        <f t="shared" si="0"/>
        <v>2.7222222222222223</v>
      </c>
      <c r="S23" s="170">
        <f t="shared" si="1"/>
        <v>5.9444444444444446</v>
      </c>
      <c r="T23" s="174">
        <f t="shared" si="2"/>
        <v>45.794392523364486</v>
      </c>
      <c r="U23" s="57">
        <v>0.4</v>
      </c>
      <c r="V23" s="54">
        <v>0.9</v>
      </c>
      <c r="W23" s="72">
        <v>1.3</v>
      </c>
      <c r="X23" s="76">
        <v>0.6</v>
      </c>
      <c r="Y23" s="47">
        <v>1.1000000000000001</v>
      </c>
      <c r="Z23" s="50">
        <v>0.6</v>
      </c>
      <c r="AA23" s="51">
        <v>0</v>
      </c>
      <c r="AB23" s="68">
        <v>0.7</v>
      </c>
      <c r="AC23" s="70">
        <v>2.4</v>
      </c>
      <c r="AD23" s="538"/>
      <c r="AE23" s="52"/>
    </row>
    <row r="24" spans="1:31" ht="28" customHeight="1">
      <c r="A24" s="165">
        <v>18</v>
      </c>
      <c r="B24" s="85" t="s">
        <v>597</v>
      </c>
      <c r="C24" s="512" t="s">
        <v>634</v>
      </c>
      <c r="D24" s="309">
        <v>33</v>
      </c>
      <c r="E24" s="447" t="s">
        <v>173</v>
      </c>
      <c r="F24" s="160">
        <v>5</v>
      </c>
      <c r="G24" s="282" t="s">
        <v>135</v>
      </c>
      <c r="H24" s="219">
        <v>1.4</v>
      </c>
      <c r="I24" s="87">
        <v>0.6</v>
      </c>
      <c r="J24" s="88">
        <v>1.2</v>
      </c>
      <c r="K24" s="90">
        <v>50</v>
      </c>
      <c r="L24" s="100">
        <v>0</v>
      </c>
      <c r="M24" s="88">
        <v>0.2</v>
      </c>
      <c r="N24" s="462">
        <v>0</v>
      </c>
      <c r="O24" s="87">
        <v>0.2</v>
      </c>
      <c r="P24" s="88">
        <v>0.4</v>
      </c>
      <c r="Q24" s="221">
        <v>50</v>
      </c>
      <c r="R24" s="91">
        <f t="shared" si="0"/>
        <v>1.4</v>
      </c>
      <c r="S24" s="88">
        <f t="shared" si="1"/>
        <v>3.4</v>
      </c>
      <c r="T24" s="175">
        <f t="shared" si="2"/>
        <v>41.176470588235297</v>
      </c>
      <c r="U24" s="92">
        <v>0.4</v>
      </c>
      <c r="V24" s="93">
        <v>0.4</v>
      </c>
      <c r="W24" s="94">
        <v>0.8</v>
      </c>
      <c r="X24" s="95">
        <v>2</v>
      </c>
      <c r="Y24" s="87">
        <v>1.4</v>
      </c>
      <c r="Z24" s="88">
        <v>0.6</v>
      </c>
      <c r="AA24" s="101">
        <v>0</v>
      </c>
      <c r="AB24" s="96">
        <v>0.6</v>
      </c>
      <c r="AC24" s="97">
        <v>2.2000000000000002</v>
      </c>
      <c r="AD24" s="538"/>
      <c r="AE24" s="52"/>
    </row>
    <row r="25" spans="1:31" ht="28" customHeight="1">
      <c r="A25" s="166">
        <v>19</v>
      </c>
      <c r="B25" s="66" t="s">
        <v>598</v>
      </c>
      <c r="C25" s="511" t="s">
        <v>634</v>
      </c>
      <c r="D25" s="286">
        <v>4</v>
      </c>
      <c r="E25" s="451" t="s">
        <v>173</v>
      </c>
      <c r="F25" s="161">
        <v>4</v>
      </c>
      <c r="G25" s="155" t="s">
        <v>90</v>
      </c>
      <c r="H25" s="291">
        <v>0</v>
      </c>
      <c r="I25" s="48">
        <v>0</v>
      </c>
      <c r="J25" s="50">
        <v>0.5</v>
      </c>
      <c r="K25" s="55">
        <v>0</v>
      </c>
      <c r="L25" s="56">
        <v>0</v>
      </c>
      <c r="M25" s="50">
        <v>1.5</v>
      </c>
      <c r="N25" s="456">
        <v>0</v>
      </c>
      <c r="O25" s="48">
        <v>0</v>
      </c>
      <c r="P25" s="51">
        <v>0</v>
      </c>
      <c r="Q25" s="418">
        <v>0</v>
      </c>
      <c r="R25" s="171">
        <f t="shared" si="0"/>
        <v>0</v>
      </c>
      <c r="S25" s="170">
        <f t="shared" si="1"/>
        <v>5.5</v>
      </c>
      <c r="T25" s="419">
        <f t="shared" si="2"/>
        <v>0</v>
      </c>
      <c r="U25" s="143">
        <v>0</v>
      </c>
      <c r="V25" s="54">
        <v>1.3</v>
      </c>
      <c r="W25" s="72">
        <v>1.3</v>
      </c>
      <c r="X25" s="76">
        <v>2</v>
      </c>
      <c r="Y25" s="47">
        <v>1</v>
      </c>
      <c r="Z25" s="50">
        <v>1</v>
      </c>
      <c r="AA25" s="51">
        <v>0</v>
      </c>
      <c r="AB25" s="68">
        <v>0.5</v>
      </c>
      <c r="AC25" s="70">
        <v>1.5</v>
      </c>
      <c r="AD25" s="538"/>
      <c r="AE25" s="52"/>
    </row>
    <row r="26" spans="1:31" ht="28" customHeight="1">
      <c r="A26" s="165">
        <v>20</v>
      </c>
      <c r="B26" s="85" t="s">
        <v>601</v>
      </c>
      <c r="C26" s="512" t="s">
        <v>634</v>
      </c>
      <c r="D26" s="309">
        <v>29</v>
      </c>
      <c r="E26" s="447" t="s">
        <v>177</v>
      </c>
      <c r="F26" s="160">
        <v>20</v>
      </c>
      <c r="G26" s="282" t="s">
        <v>579</v>
      </c>
      <c r="H26" s="219">
        <v>3.5</v>
      </c>
      <c r="I26" s="87">
        <v>0.7</v>
      </c>
      <c r="J26" s="88">
        <v>1.3</v>
      </c>
      <c r="K26" s="90">
        <v>53.8</v>
      </c>
      <c r="L26" s="91">
        <v>0.6</v>
      </c>
      <c r="M26" s="88">
        <v>2.85</v>
      </c>
      <c r="N26" s="462">
        <v>21.1</v>
      </c>
      <c r="O26" s="87">
        <v>0.3</v>
      </c>
      <c r="P26" s="88">
        <v>0.6</v>
      </c>
      <c r="Q26" s="221">
        <v>50</v>
      </c>
      <c r="R26" s="91">
        <f t="shared" si="0"/>
        <v>3.4999999999999996</v>
      </c>
      <c r="S26" s="88">
        <f t="shared" si="1"/>
        <v>11.75</v>
      </c>
      <c r="T26" s="175">
        <f t="shared" si="2"/>
        <v>29.787234042553187</v>
      </c>
      <c r="U26" s="92">
        <v>0.3</v>
      </c>
      <c r="V26" s="93">
        <v>0.9</v>
      </c>
      <c r="W26" s="94">
        <v>1.2</v>
      </c>
      <c r="X26" s="95">
        <v>0.6</v>
      </c>
      <c r="Y26" s="87">
        <v>1.2</v>
      </c>
      <c r="Z26" s="88">
        <v>0.5</v>
      </c>
      <c r="AA26" s="88">
        <v>0.1</v>
      </c>
      <c r="AB26" s="96">
        <v>0.6</v>
      </c>
      <c r="AC26" s="97">
        <v>1.4</v>
      </c>
      <c r="AD26" s="538"/>
      <c r="AE26" s="52"/>
    </row>
    <row r="27" spans="1:31" ht="28" customHeight="1">
      <c r="A27" s="166">
        <v>21</v>
      </c>
      <c r="B27" s="66" t="s">
        <v>596</v>
      </c>
      <c r="C27" s="511" t="s">
        <v>634</v>
      </c>
      <c r="D27" s="286">
        <v>32</v>
      </c>
      <c r="E27" s="451" t="s">
        <v>174</v>
      </c>
      <c r="F27" s="161">
        <v>5</v>
      </c>
      <c r="G27" s="155" t="s">
        <v>46</v>
      </c>
      <c r="H27" s="291">
        <v>1.4</v>
      </c>
      <c r="I27" s="47">
        <v>0.4</v>
      </c>
      <c r="J27" s="50">
        <v>1.6</v>
      </c>
      <c r="K27" s="45">
        <v>25</v>
      </c>
      <c r="L27" s="56">
        <v>0</v>
      </c>
      <c r="M27" s="51">
        <v>0</v>
      </c>
      <c r="N27" s="456">
        <v>0</v>
      </c>
      <c r="O27" s="47">
        <v>0.6</v>
      </c>
      <c r="P27" s="50">
        <v>0.8</v>
      </c>
      <c r="Q27" s="387">
        <v>75</v>
      </c>
      <c r="R27" s="169">
        <f t="shared" si="0"/>
        <v>1.4</v>
      </c>
      <c r="S27" s="170">
        <f t="shared" si="1"/>
        <v>4</v>
      </c>
      <c r="T27" s="174">
        <f t="shared" si="2"/>
        <v>35</v>
      </c>
      <c r="U27" s="57">
        <v>0.2</v>
      </c>
      <c r="V27" s="54">
        <v>0.8</v>
      </c>
      <c r="W27" s="72">
        <v>1</v>
      </c>
      <c r="X27" s="76">
        <v>0.2</v>
      </c>
      <c r="Y27" s="47">
        <v>2.6</v>
      </c>
      <c r="Z27" s="51">
        <v>0</v>
      </c>
      <c r="AA27" s="51">
        <v>0</v>
      </c>
      <c r="AB27" s="68">
        <v>1</v>
      </c>
      <c r="AC27" s="102">
        <v>0</v>
      </c>
      <c r="AD27" s="538"/>
      <c r="AE27" s="52"/>
    </row>
    <row r="28" spans="1:31" ht="28" customHeight="1">
      <c r="A28" s="165">
        <v>22</v>
      </c>
      <c r="B28" s="85" t="s">
        <v>593</v>
      </c>
      <c r="C28" s="512" t="s">
        <v>634</v>
      </c>
      <c r="D28" s="309">
        <v>77</v>
      </c>
      <c r="E28" s="447" t="s">
        <v>172</v>
      </c>
      <c r="F28" s="160">
        <v>6</v>
      </c>
      <c r="G28" s="282" t="s">
        <v>54</v>
      </c>
      <c r="H28" s="219">
        <v>0.5</v>
      </c>
      <c r="I28" s="87">
        <v>0.16666666666666666</v>
      </c>
      <c r="J28" s="88">
        <v>1.5</v>
      </c>
      <c r="K28" s="90">
        <v>11.1</v>
      </c>
      <c r="L28" s="100">
        <v>0</v>
      </c>
      <c r="M28" s="101">
        <v>0</v>
      </c>
      <c r="N28" s="462">
        <v>0</v>
      </c>
      <c r="O28" s="87">
        <v>0.16666666666666666</v>
      </c>
      <c r="P28" s="88">
        <v>0.33333333333333331</v>
      </c>
      <c r="Q28" s="221">
        <v>50</v>
      </c>
      <c r="R28" s="91">
        <f t="shared" si="0"/>
        <v>0.5</v>
      </c>
      <c r="S28" s="88">
        <f t="shared" si="1"/>
        <v>3.3333333333333335</v>
      </c>
      <c r="T28" s="175">
        <f t="shared" si="2"/>
        <v>15</v>
      </c>
      <c r="U28" s="92">
        <v>1.3</v>
      </c>
      <c r="V28" s="93">
        <v>0.5</v>
      </c>
      <c r="W28" s="94">
        <v>1.8</v>
      </c>
      <c r="X28" s="95">
        <v>0.2</v>
      </c>
      <c r="Y28" s="87">
        <v>1</v>
      </c>
      <c r="Z28" s="101">
        <v>0</v>
      </c>
      <c r="AA28" s="101">
        <v>0</v>
      </c>
      <c r="AB28" s="151">
        <v>0</v>
      </c>
      <c r="AC28" s="355">
        <v>0</v>
      </c>
      <c r="AD28" s="538"/>
      <c r="AE28" s="52"/>
    </row>
    <row r="29" spans="1:31" ht="28" customHeight="1" thickBot="1">
      <c r="A29" s="294">
        <v>23</v>
      </c>
      <c r="B29" s="410" t="s">
        <v>600</v>
      </c>
      <c r="C29" s="521" t="s">
        <v>634</v>
      </c>
      <c r="D29" s="296">
        <v>14</v>
      </c>
      <c r="E29" s="452" t="s">
        <v>177</v>
      </c>
      <c r="F29" s="310">
        <v>2</v>
      </c>
      <c r="G29" s="422" t="s">
        <v>580</v>
      </c>
      <c r="H29" s="326">
        <v>0</v>
      </c>
      <c r="I29" s="323">
        <v>0</v>
      </c>
      <c r="J29" s="299">
        <v>0.5</v>
      </c>
      <c r="K29" s="322">
        <v>0</v>
      </c>
      <c r="L29" s="321">
        <v>0</v>
      </c>
      <c r="M29" s="299">
        <v>0.5</v>
      </c>
      <c r="N29" s="503">
        <v>0</v>
      </c>
      <c r="O29" s="323">
        <v>0</v>
      </c>
      <c r="P29" s="314">
        <v>0</v>
      </c>
      <c r="Q29" s="423">
        <v>0</v>
      </c>
      <c r="R29" s="312">
        <f t="shared" si="0"/>
        <v>0</v>
      </c>
      <c r="S29" s="302">
        <f t="shared" si="1"/>
        <v>2.5</v>
      </c>
      <c r="T29" s="348">
        <f t="shared" si="2"/>
        <v>0</v>
      </c>
      <c r="U29" s="613">
        <v>0.5</v>
      </c>
      <c r="V29" s="350">
        <v>0</v>
      </c>
      <c r="W29" s="471">
        <v>0.5</v>
      </c>
      <c r="X29" s="352">
        <v>0</v>
      </c>
      <c r="Y29" s="323">
        <v>0</v>
      </c>
      <c r="Z29" s="314">
        <v>0</v>
      </c>
      <c r="AA29" s="314">
        <v>0</v>
      </c>
      <c r="AB29" s="424">
        <v>0</v>
      </c>
      <c r="AC29" s="353">
        <v>0</v>
      </c>
      <c r="AD29" s="538"/>
      <c r="AE29" s="52"/>
    </row>
    <row r="30" spans="1:31" ht="28" customHeight="1" thickTop="1" thickBot="1">
      <c r="A30" s="585" t="s">
        <v>559</v>
      </c>
      <c r="B30" s="586"/>
      <c r="C30" s="586"/>
      <c r="D30" s="586"/>
      <c r="E30" s="587"/>
      <c r="F30" s="420" t="s">
        <v>533</v>
      </c>
      <c r="G30" s="358"/>
      <c r="H30" s="16">
        <v>76.900000000000006</v>
      </c>
      <c r="I30" s="21">
        <v>20.6</v>
      </c>
      <c r="J30" s="126">
        <v>42.8</v>
      </c>
      <c r="K30" s="242">
        <v>48.4</v>
      </c>
      <c r="L30" s="35">
        <v>7.6</v>
      </c>
      <c r="M30" s="126">
        <v>26.2</v>
      </c>
      <c r="N30" s="241">
        <v>29</v>
      </c>
      <c r="O30" s="20">
        <v>12.7</v>
      </c>
      <c r="P30" s="126">
        <v>19.100000000000001</v>
      </c>
      <c r="Q30" s="241">
        <v>66.5</v>
      </c>
      <c r="R30" s="330">
        <v>10.4</v>
      </c>
      <c r="S30" s="414">
        <v>24.2</v>
      </c>
      <c r="T30" s="379">
        <v>34.6</v>
      </c>
      <c r="U30" s="13">
        <v>10.8</v>
      </c>
      <c r="V30" s="414">
        <v>24.3</v>
      </c>
      <c r="W30" s="331">
        <v>35.1</v>
      </c>
      <c r="X30" s="332">
        <v>14.9</v>
      </c>
      <c r="Y30" s="21">
        <v>16</v>
      </c>
      <c r="Z30" s="126">
        <v>6.3</v>
      </c>
      <c r="AA30" s="126">
        <v>2.2999999999999998</v>
      </c>
      <c r="AB30" s="247">
        <v>12.4</v>
      </c>
      <c r="AC30" s="36">
        <v>74.2</v>
      </c>
      <c r="AD30" s="538"/>
    </row>
    <row r="31" spans="1:31" ht="5" customHeight="1" thickBot="1">
      <c r="A31" s="105"/>
      <c r="B31" s="106"/>
      <c r="C31" s="106"/>
      <c r="D31" s="293"/>
      <c r="E31" s="293"/>
      <c r="F31" s="43"/>
      <c r="G31" s="358"/>
      <c r="H31" s="356"/>
      <c r="I31" s="266"/>
      <c r="J31" s="110"/>
      <c r="K31" s="124"/>
      <c r="L31" s="112"/>
      <c r="M31" s="113"/>
      <c r="N31" s="114"/>
      <c r="O31" s="115"/>
      <c r="P31" s="116"/>
      <c r="Q31" s="124"/>
      <c r="R31" s="500"/>
      <c r="S31" s="121"/>
      <c r="T31" s="501"/>
      <c r="U31" s="120"/>
      <c r="V31" s="121"/>
      <c r="W31" s="260"/>
      <c r="X31" s="261"/>
      <c r="Y31" s="125"/>
      <c r="Z31" s="110"/>
      <c r="AA31" s="124"/>
      <c r="AB31" s="408"/>
      <c r="AC31" s="43"/>
      <c r="AD31" s="538"/>
    </row>
    <row r="32" spans="1:31" ht="27" thickBot="1">
      <c r="A32" s="603" t="s">
        <v>561</v>
      </c>
      <c r="B32" s="604"/>
      <c r="C32" s="604"/>
      <c r="D32" s="604"/>
      <c r="E32" s="605"/>
      <c r="F32" s="339" t="s">
        <v>533</v>
      </c>
      <c r="G32" s="358"/>
      <c r="H32" s="490">
        <v>87.6</v>
      </c>
      <c r="I32" s="30">
        <v>24.3</v>
      </c>
      <c r="J32" s="248">
        <v>42.7</v>
      </c>
      <c r="K32" s="271">
        <v>56.9</v>
      </c>
      <c r="L32" s="19">
        <v>9</v>
      </c>
      <c r="M32" s="248">
        <v>26.2</v>
      </c>
      <c r="N32" s="272">
        <v>34.5</v>
      </c>
      <c r="O32" s="30">
        <v>11.8</v>
      </c>
      <c r="P32" s="248">
        <v>17.3</v>
      </c>
      <c r="Q32" s="271">
        <v>68.2</v>
      </c>
      <c r="R32" s="477">
        <v>12.5</v>
      </c>
      <c r="S32" s="426">
        <v>31.1</v>
      </c>
      <c r="T32" s="502">
        <v>43.6</v>
      </c>
      <c r="U32" s="337">
        <v>12.5</v>
      </c>
      <c r="V32" s="426">
        <v>30.2</v>
      </c>
      <c r="W32" s="338">
        <v>42.7</v>
      </c>
      <c r="X32" s="339">
        <v>20.100000000000001</v>
      </c>
      <c r="Y32" s="18">
        <v>18.100000000000001</v>
      </c>
      <c r="Z32" s="248">
        <v>8.5</v>
      </c>
      <c r="AA32" s="248">
        <v>3.7</v>
      </c>
      <c r="AB32" s="340">
        <v>12.3</v>
      </c>
      <c r="AC32" s="240"/>
      <c r="AD32" s="538"/>
    </row>
    <row r="33" spans="1:60" ht="28" customHeight="1">
      <c r="A33" s="592" t="s">
        <v>603</v>
      </c>
      <c r="B33" s="592"/>
      <c r="C33" s="592"/>
      <c r="D33" s="592"/>
      <c r="E33" s="592"/>
      <c r="F33" s="592"/>
      <c r="G33" s="592"/>
      <c r="H33" s="592"/>
      <c r="I33" s="592"/>
      <c r="J33" s="592"/>
      <c r="K33" s="592"/>
      <c r="L33" s="592"/>
      <c r="M33" s="592"/>
      <c r="N33" s="592"/>
      <c r="O33" s="592"/>
      <c r="P33" s="592"/>
      <c r="Q33" s="592"/>
      <c r="R33" s="592"/>
      <c r="S33" s="592"/>
      <c r="T33" s="592"/>
      <c r="U33" s="592"/>
      <c r="V33" s="592"/>
      <c r="W33" s="592"/>
      <c r="X33" s="592"/>
      <c r="Y33" s="592"/>
      <c r="Z33" s="592"/>
      <c r="AA33" s="592"/>
      <c r="AB33" s="592"/>
      <c r="AC33" s="592"/>
      <c r="AD33" s="415"/>
    </row>
    <row r="34" spans="1:60" ht="28" customHeight="1">
      <c r="A34" s="594" t="s">
        <v>59</v>
      </c>
      <c r="B34" s="594"/>
      <c r="C34" s="594"/>
      <c r="D34" s="594"/>
      <c r="E34" s="594"/>
      <c r="F34" s="594"/>
      <c r="G34" s="594"/>
      <c r="H34" s="594"/>
      <c r="I34" s="594"/>
      <c r="J34" s="594"/>
      <c r="K34" s="594"/>
      <c r="L34" s="594"/>
      <c r="M34" s="594"/>
      <c r="N34" s="594"/>
      <c r="O34" s="594"/>
      <c r="P34" s="594"/>
      <c r="Q34" s="594"/>
      <c r="R34" s="594"/>
      <c r="S34" s="594"/>
      <c r="T34" s="594"/>
      <c r="U34" s="594"/>
      <c r="V34" s="594"/>
      <c r="W34" s="594"/>
      <c r="X34" s="594"/>
      <c r="Y34" s="594"/>
      <c r="Z34" s="594"/>
      <c r="AA34" s="594"/>
      <c r="AB34" s="594"/>
      <c r="AC34" s="594"/>
      <c r="AD34" s="416"/>
      <c r="AF34" s="453"/>
      <c r="AG34" s="453"/>
      <c r="AH34" s="453"/>
    </row>
    <row r="35" spans="1:60" ht="25" customHeight="1">
      <c r="A35" s="610" t="s">
        <v>534</v>
      </c>
      <c r="B35" s="610"/>
      <c r="C35" s="610"/>
      <c r="D35" s="610"/>
      <c r="E35" s="610"/>
      <c r="F35" s="610"/>
      <c r="G35" s="610"/>
      <c r="H35" s="610"/>
      <c r="I35" s="610"/>
      <c r="J35" s="610"/>
      <c r="K35" s="610"/>
      <c r="L35" s="610"/>
      <c r="M35" s="610"/>
      <c r="N35" s="610"/>
      <c r="O35" s="610"/>
      <c r="P35" s="610"/>
      <c r="Q35" s="610"/>
      <c r="R35" s="610"/>
      <c r="S35" s="610"/>
      <c r="T35" s="610"/>
      <c r="U35" s="610"/>
      <c r="V35" s="610"/>
      <c r="W35" s="610"/>
      <c r="X35" s="610"/>
      <c r="Y35" s="610"/>
      <c r="Z35" s="610"/>
      <c r="AA35" s="610"/>
      <c r="AB35" s="610"/>
      <c r="AC35" s="610"/>
      <c r="AD35" s="415"/>
      <c r="AF35" s="453"/>
      <c r="AG35" s="453"/>
      <c r="AH35" s="453"/>
    </row>
    <row r="36" spans="1:60" ht="18" customHeight="1">
      <c r="A36" s="536" t="s">
        <v>179</v>
      </c>
      <c r="B36" s="537"/>
      <c r="C36" s="537"/>
      <c r="D36" s="537"/>
      <c r="E36" s="537"/>
      <c r="F36" s="537"/>
      <c r="G36" s="537"/>
      <c r="H36" s="537"/>
      <c r="I36" s="537"/>
      <c r="J36" s="537"/>
      <c r="K36" s="537"/>
      <c r="L36" s="537"/>
      <c r="M36" s="537"/>
      <c r="N36" s="537"/>
      <c r="O36" s="537"/>
      <c r="P36" s="537"/>
      <c r="Q36" s="537"/>
      <c r="R36" s="537"/>
      <c r="S36" s="537"/>
      <c r="T36" s="537"/>
      <c r="U36" s="537"/>
      <c r="V36" s="537"/>
      <c r="W36" s="537"/>
      <c r="X36" s="537"/>
      <c r="Y36" s="537"/>
      <c r="Z36" s="537"/>
      <c r="AA36" s="537"/>
      <c r="AB36" s="537"/>
      <c r="AC36" s="537"/>
      <c r="AD36" s="537"/>
      <c r="AE36" s="537"/>
      <c r="AF36" s="537"/>
      <c r="AG36" s="537"/>
      <c r="AH36" s="537"/>
    </row>
    <row r="37" spans="1:60" ht="18" customHeight="1">
      <c r="F37"/>
      <c r="G37"/>
      <c r="H37"/>
      <c r="I37"/>
      <c r="J37"/>
      <c r="V37" s="103" t="s">
        <v>180</v>
      </c>
      <c r="AA37" s="38"/>
      <c r="AB37" s="38"/>
      <c r="AC37" s="38"/>
      <c r="AD37" s="38"/>
      <c r="AE37" s="38"/>
      <c r="AH37" s="103" t="s">
        <v>180</v>
      </c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</row>
    <row r="38" spans="1:60">
      <c r="F38"/>
      <c r="G38"/>
      <c r="H38"/>
      <c r="AA38" s="38"/>
      <c r="AB38" s="38"/>
      <c r="AC38" s="38"/>
    </row>
  </sheetData>
  <sortState ref="A7:AC29">
    <sortCondition descending="1" ref="AC7:AC29"/>
    <sortCondition descending="1" ref="H7:H29"/>
  </sortState>
  <mergeCells count="30">
    <mergeCell ref="F1:Z2"/>
    <mergeCell ref="AA1:AC4"/>
    <mergeCell ref="AD1:AD32"/>
    <mergeCell ref="F3:Z4"/>
    <mergeCell ref="A5:A6"/>
    <mergeCell ref="B5:B6"/>
    <mergeCell ref="D5:D6"/>
    <mergeCell ref="E5:E6"/>
    <mergeCell ref="F5:F6"/>
    <mergeCell ref="H5:H6"/>
    <mergeCell ref="I5:K5"/>
    <mergeCell ref="L5:N5"/>
    <mergeCell ref="O5:Q5"/>
    <mergeCell ref="R5:T5"/>
    <mergeCell ref="A36:AH36"/>
    <mergeCell ref="C5:C6"/>
    <mergeCell ref="A1:E4"/>
    <mergeCell ref="A30:E30"/>
    <mergeCell ref="A32:E32"/>
    <mergeCell ref="A34:AC34"/>
    <mergeCell ref="A35:AC35"/>
    <mergeCell ref="AC5:AC6"/>
    <mergeCell ref="A33:AC33"/>
    <mergeCell ref="U5:W5"/>
    <mergeCell ref="X5:X6"/>
    <mergeCell ref="Y5:Y6"/>
    <mergeCell ref="Z5:Z6"/>
    <mergeCell ref="AA5:AA6"/>
    <mergeCell ref="AB5:AB6"/>
    <mergeCell ref="G5:G6"/>
  </mergeCells>
  <hyperlinks>
    <hyperlink ref="B8" r:id="rId1" display="https://basketball.latinbasket.com/player/Elijah-Tillman/318649" xr:uid="{ECA23DB6-27C5-8E49-B0DE-A7F133029E1E}"/>
    <hyperlink ref="B10" r:id="rId2" display="https://basketball.latinbasket.com/player/Jose-Vargas/32239" xr:uid="{2E787207-2648-9B42-AE02-781518A9ED29}"/>
    <hyperlink ref="B17" r:id="rId3" display="https://basketball.latinbasket.com/player/Ludwing-Irazabal Jr/588919" xr:uid="{04D64BC1-D55D-8B45-B192-B6F74DD0027A}"/>
    <hyperlink ref="B26" r:id="rId4" display="https://basketball.latinbasket.com/player/Jose-Vargas/659075" xr:uid="{292F8B72-FB43-594E-8372-CDD833E56A36}"/>
    <hyperlink ref="B23" r:id="rId5" display="https://basketball.latinbasket.com/player/Christians-Gutierrez/459847" xr:uid="{E0FBF18F-ECA2-7B4B-94C7-999D43147495}"/>
    <hyperlink ref="B20" r:id="rId6" display="https://basketball.latinbasket.com/player/Alejandro-Barrios/39334" xr:uid="{50149228-A39B-224C-B923-506B2D8F3422}"/>
    <hyperlink ref="B9" r:id="rId7" display="https://basketball.latinbasket.com/player/Addison-Spruill/309974" xr:uid="{AC6DAE0D-3205-6744-9770-BD92AD6CC687}"/>
    <hyperlink ref="B11" r:id="rId8" display="https://basketball.latinbasket.com/player/Angel-Blanco/280154" xr:uid="{66E3DE88-8948-B148-AD71-D5570F1EF993}"/>
    <hyperlink ref="B13" r:id="rId9" display="https://basketball.latinbasket.com/player/Brian-Guidi/280190" xr:uid="{E310EBD0-DCEC-B345-8C6E-0F597E352884}"/>
    <hyperlink ref="B16" r:id="rId10" display="https://basketball.latinbasket.com/player/Jordan-Glover/389000" xr:uid="{EA214F6F-14B7-C649-8575-0CF15604489D}"/>
    <hyperlink ref="B21" r:id="rId11" display="https://basketball.latinbasket.com/player/Yeiber-Gonzalez/659027" xr:uid="{CACA0894-4C9A-E24D-9462-5511770171CE}"/>
    <hyperlink ref="B14" r:id="rId12" display="https://basketball.latinbasket.com/player/Michel-Ofik-Nzege/184857" xr:uid="{180B902E-3088-1441-A875-075D18FBA787}"/>
    <hyperlink ref="B15" r:id="rId13" display="https://basketball.latinbasket.com/player/Malik-Maitland/369853" xr:uid="{69865FDE-E9C8-5643-B707-B522E3F57D59}"/>
    <hyperlink ref="B28" r:id="rId14" display="https://basketball.latinbasket.com/player/David-Venero/741601" xr:uid="{15DC0161-A9D6-6D42-9EC3-6AD45084E015}"/>
    <hyperlink ref="B22" r:id="rId15" display="https://basketball.latinbasket.com/player/Luis-Vargas/506619" xr:uid="{13088A52-9C61-A644-BD47-70E875F558DD}"/>
    <hyperlink ref="B19" r:id="rId16" display="https://basketball.latinbasket.com/player/Moises-Suarez/588934" xr:uid="{FA5FC019-4992-A04D-8B4B-C09B2EF2265F}"/>
    <hyperlink ref="B27" r:id="rId17" display="https://basketball.latinbasket.com/player/Erick-Rodriguez/335233" xr:uid="{09868FF1-8D4E-F846-9657-B5BC5E3D8997}"/>
    <hyperlink ref="B24" r:id="rId18" display="https://basketball.latinbasket.com/player/Carlos-Gascon/369451" xr:uid="{819004F3-53C2-2341-92AD-3D6FAD3A2B92}"/>
    <hyperlink ref="B25" r:id="rId19" display="https://basketball.latinbasket.com/player/Rodgel-Perez/400966" xr:uid="{C0213420-702E-7B4D-A64C-E7066BD1BC18}"/>
    <hyperlink ref="B12" r:id="rId20" display="https://basketball.latinbasket.com/player/Emiliano-Lezcano/513337" xr:uid="{1D380F5A-655A-2844-AC22-AC6809F3B34C}"/>
    <hyperlink ref="B18" r:id="rId21" display="https://basketball.latinbasket.com/player/Beiker-Barrios/524789" xr:uid="{1B950FC3-3C8B-C944-9E0D-F2DD2E427A06}"/>
    <hyperlink ref="B7" r:id="rId22" display="https://basketball.latinbasket.com/player/Darryl-Jackson/124928" xr:uid="{DB32F63A-0534-054A-85D8-187C8BAE3475}"/>
    <hyperlink ref="B29" r:id="rId23" display="https://basketball.latinbasket.com/player/Renso-Primera/743297" xr:uid="{D9D18E6A-281E-7B44-AF06-83CFB93CF39E}"/>
  </hyperlinks>
  <pageMargins left="0.7" right="0.7" top="0.75" bottom="0.75" header="0.3" footer="0.3"/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GLADIADORES</vt:lpstr>
      <vt:lpstr>GUAIQUERÍES</vt:lpstr>
      <vt:lpstr>COCODRILOS</vt:lpstr>
      <vt:lpstr>TROTAMUNDOS</vt:lpstr>
      <vt:lpstr>MARINOS</vt:lpstr>
      <vt:lpstr>PIONEROS</vt:lpstr>
      <vt:lpstr>PIRATAS</vt:lpstr>
      <vt:lpstr>SPARTANS</vt:lpstr>
      <vt:lpstr>BRONCOS</vt:lpstr>
      <vt:lpstr>HÉROES</vt:lpstr>
      <vt:lpstr>BRILLANTES</vt:lpstr>
      <vt:lpstr>GAITEROS</vt:lpstr>
      <vt:lpstr>FRONTINOS</vt:lpstr>
      <vt:lpstr>PANTERAS</vt:lpstr>
      <vt:lpstr>CENTAUROS</vt:lpstr>
      <vt:lpstr>LLANEROS</vt:lpstr>
      <vt:lpstr>DIABLOS</vt:lpstr>
      <vt:lpstr>TOROS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2024-09-25T21:44:51Z</dcterms:created>
  <dcterms:modified xsi:type="dcterms:W3CDTF">2025-02-05T12:19:12Z</dcterms:modified>
</cp:coreProperties>
</file>